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681" activeTab="0"/>
  </bookViews>
  <sheets>
    <sheet name="申込みの流れ" sheetId="1" r:id="rId1"/>
    <sheet name="申請書" sheetId="2" r:id="rId2"/>
    <sheet name="陸上" sheetId="3" r:id="rId3"/>
    <sheet name="水泳" sheetId="4" r:id="rId4"/>
    <sheet name="卓球" sheetId="5" r:id="rId5"/>
    <sheet name="ﾎﾞｳﾘﾝｸﾞ" sheetId="6" r:id="rId6"/>
    <sheet name="ﾌﾗｲﾝｸﾞﾃﾞｨｽｸ" sheetId="7" r:id="rId7"/>
    <sheet name="ﾚｸﾘｴｰｼｮﾝ" sheetId="8" r:id="rId8"/>
    <sheet name="ｻｯｶｰ" sheetId="9" r:id="rId9"/>
    <sheet name="ｿﾌﾄ" sheetId="10" r:id="rId10"/>
    <sheet name="ﾊﾞｽｹ" sheetId="11" r:id="rId11"/>
  </sheets>
  <definedNames/>
  <calcPr fullCalcOnLoad="1"/>
</workbook>
</file>

<file path=xl/comments11.xml><?xml version="1.0" encoding="utf-8"?>
<comments xmlns="http://schemas.openxmlformats.org/spreadsheetml/2006/main">
  <authors>
    <author>jicwest14</author>
  </authors>
  <commentList>
    <comment ref="L5" authorId="0">
      <text>
        <r>
          <rPr>
            <sz val="9"/>
            <rFont val="ＭＳ Ｐゴシック"/>
            <family val="3"/>
          </rPr>
          <t xml:space="preserve">参加者全員が十分に実力を発揮できるよう、ルール順守状況などの競技力に応じてチーム種別を選択してください
</t>
        </r>
      </text>
    </comment>
    <comment ref="L37" authorId="0">
      <text>
        <r>
          <rPr>
            <sz val="9"/>
            <rFont val="ＭＳ Ｐゴシック"/>
            <family val="3"/>
          </rPr>
          <t xml:space="preserve">参加者全員が十分に実力を発揮できるよう、ルール順守状況などの競技力に応じてチーム種別を選択してください
</t>
        </r>
      </text>
    </comment>
    <comment ref="L69" authorId="0">
      <text>
        <r>
          <rPr>
            <sz val="9"/>
            <rFont val="ＭＳ Ｐゴシック"/>
            <family val="3"/>
          </rPr>
          <t xml:space="preserve">参加者全員が十分に実力を発揮できるよう、ルール順守状況などの競技力に応じてチーム種別を選択してください
</t>
        </r>
      </text>
    </comment>
    <comment ref="L101" authorId="0">
      <text>
        <r>
          <rPr>
            <sz val="9"/>
            <rFont val="ＭＳ Ｐゴシック"/>
            <family val="3"/>
          </rPr>
          <t xml:space="preserve">参加者全員が十分に実力を発揮できるよう、ルール順守状況などの競技力に応じてチーム種別を選択してください
</t>
        </r>
      </text>
    </comment>
    <comment ref="L133" authorId="0">
      <text>
        <r>
          <rPr>
            <sz val="9"/>
            <rFont val="ＭＳ Ｐゴシック"/>
            <family val="3"/>
          </rPr>
          <t xml:space="preserve">参加者全員が十分に実力を発揮できるよう、ルール順守状況などの競技力に応じてチーム種別を選択してください
</t>
        </r>
      </text>
    </comment>
    <comment ref="L165" authorId="0">
      <text>
        <r>
          <rPr>
            <sz val="9"/>
            <rFont val="ＭＳ Ｐゴシック"/>
            <family val="3"/>
          </rPr>
          <t xml:space="preserve">参加者全員が十分に実力を発揮できるよう、ルール順守状況などの競技力に応じてチーム種別を選択してください
</t>
        </r>
      </text>
    </comment>
    <comment ref="L197" authorId="0">
      <text>
        <r>
          <rPr>
            <sz val="9"/>
            <rFont val="ＭＳ Ｐゴシック"/>
            <family val="3"/>
          </rPr>
          <t xml:space="preserve">参加者全員が十分に実力を発揮できるよう、ルール順守状況などの競技力に応じてチーム種別を選択してください
</t>
        </r>
      </text>
    </comment>
  </commentList>
</comments>
</file>

<file path=xl/sharedStrings.xml><?xml version="1.0" encoding="utf-8"?>
<sst xmlns="http://schemas.openxmlformats.org/spreadsheetml/2006/main" count="640" uniqueCount="138">
  <si>
    <t>団体名</t>
  </si>
  <si>
    <t>所在地</t>
  </si>
  <si>
    <t>電話番号</t>
  </si>
  <si>
    <t>ＦＡＸ番号</t>
  </si>
  <si>
    <t>代表者</t>
  </si>
  <si>
    <t>申込責任者</t>
  </si>
  <si>
    <t>陸上競技</t>
  </si>
  <si>
    <t>サッカー</t>
  </si>
  <si>
    <t>バスケットボール</t>
  </si>
  <si>
    <t>ソフトボール</t>
  </si>
  <si>
    <t>ボウリング</t>
  </si>
  <si>
    <t>フライングディスク</t>
  </si>
  <si>
    <t>レクリエーション</t>
  </si>
  <si>
    <t>総合開会式参加予定人数</t>
  </si>
  <si>
    <t>男子</t>
  </si>
  <si>
    <t>女子</t>
  </si>
  <si>
    <t>計</t>
  </si>
  <si>
    <t>〒</t>
  </si>
  <si>
    <t>団体コード</t>
  </si>
  <si>
    <t>大会協力金</t>
  </si>
  <si>
    <t>備　　考</t>
  </si>
  <si>
    <t>チーム</t>
  </si>
  <si>
    <t>名</t>
  </si>
  <si>
    <t>＜参加者数＞</t>
  </si>
  <si>
    <t>参加申請書（団体用）</t>
  </si>
  <si>
    <t>２．参加者の容姿、声および言葉等が、テレビ、ラジオ、フィルム、新聞、雑誌およびその他のメディアに用いられる</t>
  </si>
  <si>
    <t>　　ことを拒否せず、「スポーツフェスタ大阪」の目的と活動をより広範に知らせることに役立つように協力いたします。</t>
  </si>
  <si>
    <t>年</t>
  </si>
  <si>
    <t>月</t>
  </si>
  <si>
    <t>日</t>
  </si>
  <si>
    <t>市町村</t>
  </si>
  <si>
    <t>選手名</t>
  </si>
  <si>
    <t>ふりがな</t>
  </si>
  <si>
    <t>年齢</t>
  </si>
  <si>
    <t>性別</t>
  </si>
  <si>
    <t>競技名</t>
  </si>
  <si>
    <t>種目名</t>
  </si>
  <si>
    <t>参考ﾀｲﾑ</t>
  </si>
  <si>
    <t>介助</t>
  </si>
  <si>
    <t>ＮＯ．</t>
  </si>
  <si>
    <t>ふりがな</t>
  </si>
  <si>
    <t>ｽﾀｰﾄ</t>
  </si>
  <si>
    <t>ﾘﾚｰﾁｰﾑ</t>
  </si>
  <si>
    <t>車いす等介助具</t>
  </si>
  <si>
    <t>水泳競技参加者名簿</t>
  </si>
  <si>
    <t>連絡先電話番号</t>
  </si>
  <si>
    <t>リレーエントリー</t>
  </si>
  <si>
    <t>混合</t>
  </si>
  <si>
    <t>参加人数</t>
  </si>
  <si>
    <t>リレーエントリー</t>
  </si>
  <si>
    <t>チーム</t>
  </si>
  <si>
    <t>ＮＯ．</t>
  </si>
  <si>
    <t>ﾚｸﾘｴｰｼｮﾝ競技参加者名簿</t>
  </si>
  <si>
    <t>ｹﾞｰﾑｱﾍﾞﾚｰｼﾞ</t>
  </si>
  <si>
    <t>チーム</t>
  </si>
  <si>
    <t>ﾘﾚｰﾁｰﾑ</t>
  </si>
  <si>
    <t>ボウリング競技参加者名簿</t>
  </si>
  <si>
    <t>陸上競技参加者名簿</t>
  </si>
  <si>
    <t>ﾌﾗｲﾝｸﾞﾃﾞｨｽｸ競技参加者名簿</t>
  </si>
  <si>
    <t>卓球競技参加者名簿</t>
  </si>
  <si>
    <t>サッカー競技参加者名簿</t>
  </si>
  <si>
    <t>チーム名</t>
  </si>
  <si>
    <t>ﾕﾆﾌｫｰﾑ/ﾋﾞﾌﾞｽの色</t>
  </si>
  <si>
    <t>ﾕﾆﾌｫｰﾑ/ﾋﾞﾌﾞｽ</t>
  </si>
  <si>
    <t>スタッフ</t>
  </si>
  <si>
    <t>氏　名</t>
  </si>
  <si>
    <t>役割</t>
  </si>
  <si>
    <t>スタッフ</t>
  </si>
  <si>
    <t>ソフトボール競技参加者名簿</t>
  </si>
  <si>
    <t>ﾕﾆﾌｫｰﾑ/ﾋﾞﾌﾞｽ</t>
  </si>
  <si>
    <t>バスケットボール競技参加者名簿</t>
  </si>
  <si>
    <t>種別</t>
  </si>
  <si>
    <t>男子／女子</t>
  </si>
  <si>
    <t>①</t>
  </si>
  <si>
    <t>申請書の黄色部分に入力してください</t>
  </si>
  <si>
    <t>②</t>
  </si>
  <si>
    <t>各競技別の参加者名簿の黄色部分に入力してください</t>
  </si>
  <si>
    <t>③</t>
  </si>
  <si>
    <t>④</t>
  </si>
  <si>
    <t>ジェイアイシーウエスト株式会社</t>
  </si>
  <si>
    <t>団体名は正式名でご入力ください</t>
  </si>
  <si>
    <t>団体競技において２チーム以上エントリーの場合は、Ａ、Ｂ・・とチーム分けし、チーム毎に作成してください</t>
  </si>
  <si>
    <t>陸上、水泳のリレー参加予定者は、リレーチームを選択してください</t>
  </si>
  <si>
    <t>水泳、ボウリングの申込みには、必ず参考タイムやアベレージ得点を記入してください</t>
  </si>
  <si>
    <t>sports-festa@jicwest.com</t>
  </si>
  <si>
    <t>＜参加申込みの流れ＞</t>
  </si>
  <si>
    <t>＜入力上の注意＞</t>
  </si>
  <si>
    <t>②</t>
  </si>
  <si>
    <t>③</t>
  </si>
  <si>
    <t>④</t>
  </si>
  <si>
    <t>⑤</t>
  </si>
  <si>
    <t>⑥</t>
  </si>
  <si>
    <t>⑦</t>
  </si>
  <si>
    <t>⑧</t>
  </si>
  <si>
    <t>⑨</t>
  </si>
  <si>
    <t>このエクセルファイルを下記までＥメールで送付してください</t>
  </si>
  <si>
    <t>〔事務局〕</t>
  </si>
  <si>
    <t>ジェイアイシーウエスト株式会社　　担当：榊（さかき）　、泉（いずみ）</t>
  </si>
  <si>
    <t>ＴＥＬ：０６－６９４１－５１８７　　ＦＡＸ：０６－６９４４－１７２８</t>
  </si>
  <si>
    <t>事務局受付日</t>
  </si>
  <si>
    <t>③</t>
  </si>
  <si>
    <t>りそな銀行　上六支店　（普）１４４３１０３</t>
  </si>
  <si>
    <t>銀行振込（予定）日</t>
  </si>
  <si>
    <t>各チームの競技日程は　　　　　　　　　　　参加申し込み終了後に決定します</t>
  </si>
  <si>
    <t>ﾊﾞｽｹｯﾄﾎﾞｰﾙのチーム種別欄は、参加者の実力が十分に発揮できるよう、競技力を考慮して選択してください</t>
  </si>
  <si>
    <t>大会協力金は下記銀行口座まで振り込んでください（※振込手数料は負担してください）</t>
  </si>
  <si>
    <t>競技別参加者名簿の入力内容や、申請書に正しい人数が反映されているか確認のうえ、</t>
  </si>
  <si>
    <t>伴走/付添</t>
  </si>
  <si>
    <t>付添</t>
  </si>
  <si>
    <t>個人競技で、伴走者や付添者が必要な方、車いす・スロープ等の介助用具使用の方は必ず入力してください</t>
  </si>
  <si>
    <t>陸上、水泳は、種目を選択してください</t>
  </si>
  <si>
    <t>スロープ</t>
  </si>
  <si>
    <t>（競技力の高い順に、チャンピオンＡ＞チャンピオンＢ＞フレンドリーA＞フレンドリーB）※各チームの日程は申込終了後に決定します</t>
  </si>
  <si>
    <t>〒540-0026　大阪市中央区内本町１－１－１ ＯＣＴ ７階</t>
  </si>
  <si>
    <t>種　別</t>
  </si>
  <si>
    <t>申請書（１枚のみ）を印刷のうえ、下記まで郵送してください（申込期日厳守）</t>
  </si>
  <si>
    <t>※メール送受信障害回避のため</t>
  </si>
  <si>
    <t>参加申込み期限：２０２３年７月２８日（金）＜消印有効＞</t>
  </si>
  <si>
    <t>年齢は、２０２３年４月１日を基準とします</t>
  </si>
  <si>
    <t>走り幅跳び・立ち幅跳び（陸上）は行いません</t>
  </si>
  <si>
    <r>
      <t>ボウリング競技については、必ず参加希望日を選択してください</t>
    </r>
    <r>
      <rPr>
        <b/>
        <sz val="11"/>
        <rFont val="ＭＳ Ｐゴシック"/>
        <family val="3"/>
      </rPr>
      <t>（午前：10：00-12：30、午後：14：00-16：30）</t>
    </r>
  </si>
  <si>
    <t>第４１回スポーツフェスタ２０２３大阪</t>
  </si>
  <si>
    <t>希望日時</t>
  </si>
  <si>
    <t>選手補助</t>
  </si>
  <si>
    <t>合　計</t>
  </si>
  <si>
    <t>水　泳</t>
  </si>
  <si>
    <t>卓　球</t>
  </si>
  <si>
    <t>選手登録会参加者</t>
  </si>
  <si>
    <t>大阪知的障がい者スポーツ協会　会長　柗上　利男</t>
  </si>
  <si>
    <t>※卓球競技は定員（１２０名）になり次第締め切ります</t>
  </si>
  <si>
    <t>※定員（１２０名）になり次第締め切ります</t>
  </si>
  <si>
    <t>３．大会参加に際し、健康面において支障のないことを認め、体調管理に留意し、充分なトレーニングをして大会に</t>
  </si>
  <si>
    <t>　　臨みます。また、大会開催中に傷病が発生した場合、応急手当を受けることに異議はなく、その方法経過等に</t>
  </si>
  <si>
    <t>　　ついて、主催者の責任を問いません。</t>
  </si>
  <si>
    <t>以下の事項を参加者の保護者または後見人等に承諾・遵守させることを確認し、「第４１回スポーツフェスタ２０２３大阪」</t>
  </si>
  <si>
    <t>の精神を尊び、大会協力金を添えて、ここに参加申請いたします。</t>
  </si>
  <si>
    <t>１．大会開催中の事故、紛失、傷病等に関し、主催者の責任を免除し、損害賠償等の請求を行いません。また他の</t>
  </si>
  <si>
    <t>　　参加者などに怪我を負わせた場合も、団体および保護者または後見人等の責任において当事者間で解決します。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</si>
</sst>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円&quot;"/>
    <numFmt numFmtId="178" formatCode="#,##0&quot;チーム&quot;"/>
    <numFmt numFmtId="179" formatCode="&quot;男子&quot;#,##0&quot;チーム&quot;"/>
    <numFmt numFmtId="180" formatCode="&quot;女子&quot;#,##0&quot;チーム&quot;"/>
    <numFmt numFmtId="181" formatCode="#,##0&quot;秒&quot;"/>
    <numFmt numFmtId="182" formatCode="#,##0.0&quot;秒&quot;"/>
    <numFmt numFmtId="183" formatCode="#,##0.00&quot;秒&quot;"/>
    <numFmt numFmtId="184" formatCode="&quot;介助　　　&quot;General"/>
    <numFmt numFmtId="185" formatCode="#,##0&quot;歳&quot;"/>
    <numFmt numFmtId="186" formatCode="#,##0.00&quot;点&quot;"/>
    <numFmt numFmtId="187" formatCode="#,##0.&quot;点&quot;"/>
    <numFmt numFmtId="188" formatCode="&quot;付添&quot;#,##0&quot;名&quot;"/>
    <numFmt numFmtId="189" formatCode="&quot;伴走&quot;#,##0&quot;名&quot;"/>
    <numFmt numFmtId="190" formatCode="&quot;8人制&quot;#,##0&quot;チーム&quot;"/>
    <numFmt numFmtId="191" formatCode="&quot;8人制 &quot;#,##0&quot;チーム&quot;"/>
    <numFmt numFmtId="192" formatCode="&quot;11人制 &quot;#,##0&quot;チーム&quot;"/>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46">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u val="single"/>
      <sz val="11"/>
      <color indexed="12"/>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double"/>
      <bottom style="medium"/>
    </border>
    <border>
      <left style="thin"/>
      <right style="medium"/>
      <top style="double"/>
      <bottom style="medium"/>
    </border>
    <border>
      <left style="thin"/>
      <right>
        <color indexed="63"/>
      </right>
      <top>
        <color indexed="63"/>
      </top>
      <bottom style="thin"/>
    </border>
    <border>
      <left style="thin"/>
      <right style="medium"/>
      <top style="thin"/>
      <bottom style="thin"/>
    </border>
    <border>
      <left style="thin"/>
      <right>
        <color indexed="63"/>
      </right>
      <top>
        <color indexed="63"/>
      </top>
      <bottom>
        <color indexed="63"/>
      </bottom>
    </border>
    <border>
      <left style="hair"/>
      <right style="thin"/>
      <top style="double"/>
      <bottom style="medium"/>
    </border>
    <border>
      <left style="hair"/>
      <right style="thin"/>
      <top style="thin"/>
      <bottom style="thin"/>
    </border>
    <border>
      <left style="medium"/>
      <right style="thin"/>
      <top style="double"/>
      <bottom style="medium"/>
    </border>
    <border>
      <left style="medium"/>
      <right style="thin"/>
      <top>
        <color indexed="63"/>
      </top>
      <bottom style="thin"/>
    </border>
    <border>
      <left style="thin"/>
      <right style="thin"/>
      <top>
        <color indexed="63"/>
      </top>
      <bottom style="thin"/>
    </border>
    <border>
      <left style="thin"/>
      <right>
        <color indexed="63"/>
      </right>
      <top style="double"/>
      <bottom style="medium"/>
    </border>
    <border>
      <left style="thin"/>
      <right style="medium"/>
      <top style="medium"/>
      <bottom style="thin"/>
    </border>
    <border>
      <left style="thin"/>
      <right>
        <color indexed="63"/>
      </right>
      <top style="thin"/>
      <bottom style="medium"/>
    </border>
    <border>
      <left style="thin"/>
      <right>
        <color indexed="63"/>
      </right>
      <top style="medium"/>
      <bottom style="thin"/>
    </border>
    <border>
      <left style="hair"/>
      <right style="thin"/>
      <top>
        <color indexed="63"/>
      </top>
      <bottom style="thin"/>
    </border>
    <border>
      <left style="thin"/>
      <right style="medium"/>
      <top>
        <color indexed="63"/>
      </top>
      <bottom style="thin"/>
    </border>
    <border>
      <left style="medium"/>
      <right>
        <color indexed="63"/>
      </right>
      <top style="thin"/>
      <bottom style="medium"/>
    </border>
    <border>
      <left style="thin"/>
      <right style="thin"/>
      <top style="thin"/>
      <bottom style="medium"/>
    </border>
    <border>
      <left style="thin"/>
      <right style="hair"/>
      <top style="thin"/>
      <bottom style="medium"/>
    </border>
    <border>
      <left>
        <color indexed="63"/>
      </left>
      <right style="thin"/>
      <top>
        <color indexed="63"/>
      </top>
      <bottom style="thin"/>
    </border>
    <border>
      <left style="hair"/>
      <right style="thin"/>
      <top style="medium"/>
      <bottom style="thin"/>
    </border>
    <border>
      <left style="thin"/>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4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4" fillId="0" borderId="13" xfId="0" applyFont="1" applyBorder="1" applyAlignment="1">
      <alignment horizontal="center" vertical="center"/>
    </xf>
    <xf numFmtId="0" fontId="0" fillId="0" borderId="0" xfId="0" applyFont="1" applyAlignment="1">
      <alignment horizontal="center" vertical="center"/>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 fillId="33" borderId="0" xfId="0" applyFont="1" applyFill="1" applyAlignment="1" applyProtection="1">
      <alignment horizontal="center" vertical="center"/>
      <protection locked="0"/>
    </xf>
    <xf numFmtId="49" fontId="0" fillId="33" borderId="0" xfId="0" applyNumberFormat="1" applyFill="1" applyAlignment="1" applyProtection="1">
      <alignment horizontal="center" vertical="center"/>
      <protection locked="0"/>
    </xf>
    <xf numFmtId="0" fontId="5" fillId="0" borderId="0" xfId="43" applyAlignment="1" applyProtection="1">
      <alignment vertical="center"/>
      <protection/>
    </xf>
    <xf numFmtId="0" fontId="0" fillId="0" borderId="0" xfId="43" applyFont="1" applyAlignment="1" applyProtection="1">
      <alignment vertical="center"/>
      <protection/>
    </xf>
    <xf numFmtId="0" fontId="0" fillId="33" borderId="14" xfId="0" applyFill="1" applyBorder="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43" applyFont="1" applyAlignment="1" applyProtection="1">
      <alignment vertical="center"/>
      <protection/>
    </xf>
    <xf numFmtId="0" fontId="44" fillId="0" borderId="0" xfId="0" applyFont="1" applyAlignment="1">
      <alignment vertical="center"/>
    </xf>
    <xf numFmtId="0" fontId="4" fillId="0" borderId="0" xfId="0" applyFont="1" applyAlignment="1" applyProtection="1">
      <alignment vertical="center"/>
      <protection locked="0"/>
    </xf>
    <xf numFmtId="0" fontId="7" fillId="0" borderId="0" xfId="43" applyFont="1" applyAlignment="1" applyProtection="1">
      <alignment vertical="center"/>
      <protection/>
    </xf>
    <xf numFmtId="0" fontId="0" fillId="0" borderId="16" xfId="0" applyBorder="1" applyAlignment="1">
      <alignment horizontal="distributed" vertical="center" indent="3"/>
    </xf>
    <xf numFmtId="0" fontId="0" fillId="0" borderId="17" xfId="0" applyBorder="1" applyAlignment="1">
      <alignment horizontal="distributed" vertical="center" indent="3"/>
    </xf>
    <xf numFmtId="0" fontId="0" fillId="0" borderId="18" xfId="0" applyBorder="1" applyAlignment="1">
      <alignment horizontal="distributed" vertical="center" indent="3"/>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56" fontId="0" fillId="0" borderId="22" xfId="0" applyNumberForma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1" xfId="0" applyBorder="1" applyAlignment="1">
      <alignment horizontal="distributed" vertical="center" inden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distributed" vertical="center" indent="1"/>
    </xf>
    <xf numFmtId="0" fontId="0" fillId="0" borderId="27" xfId="0" applyBorder="1" applyAlignment="1">
      <alignment horizontal="distributed" vertical="center" indent="1"/>
    </xf>
    <xf numFmtId="0" fontId="0" fillId="0" borderId="28" xfId="0" applyBorder="1" applyAlignment="1">
      <alignment horizontal="distributed" vertical="center" indent="1"/>
    </xf>
    <xf numFmtId="189" fontId="0" fillId="0" borderId="12" xfId="0" applyNumberFormat="1" applyBorder="1" applyAlignment="1">
      <alignment horizontal="center" vertical="center"/>
    </xf>
    <xf numFmtId="189" fontId="0" fillId="0" borderId="13" xfId="0" applyNumberFormat="1" applyBorder="1" applyAlignment="1">
      <alignment horizontal="center" vertical="center"/>
    </xf>
    <xf numFmtId="188" fontId="0" fillId="0" borderId="13" xfId="0" applyNumberFormat="1" applyBorder="1" applyAlignment="1">
      <alignment horizontal="center" vertical="center"/>
    </xf>
    <xf numFmtId="0" fontId="0" fillId="33" borderId="12" xfId="0" applyFill="1" applyBorder="1" applyAlignment="1" applyProtection="1">
      <alignment horizontal="left" vertical="center" indent="1"/>
      <protection locked="0"/>
    </xf>
    <xf numFmtId="0" fontId="0" fillId="33" borderId="13" xfId="0" applyFill="1" applyBorder="1" applyAlignment="1" applyProtection="1">
      <alignment horizontal="left" vertical="center" indent="1"/>
      <protection locked="0"/>
    </xf>
    <xf numFmtId="0" fontId="0" fillId="33" borderId="29" xfId="0" applyFill="1" applyBorder="1" applyAlignment="1" applyProtection="1">
      <alignment horizontal="left" vertical="center" indent="1"/>
      <protection locked="0"/>
    </xf>
    <xf numFmtId="0" fontId="0" fillId="33" borderId="0" xfId="0" applyFill="1" applyAlignment="1" applyProtection="1">
      <alignment horizontal="left" vertical="center" wrapText="1" indent="1"/>
      <protection locked="0"/>
    </xf>
    <xf numFmtId="0" fontId="0" fillId="33" borderId="30" xfId="0" applyFill="1" applyBorder="1" applyAlignment="1" applyProtection="1">
      <alignment horizontal="left" vertical="center" wrapText="1" indent="1"/>
      <protection locked="0"/>
    </xf>
    <xf numFmtId="0" fontId="0" fillId="33" borderId="31" xfId="0" applyFill="1" applyBorder="1" applyAlignment="1" applyProtection="1">
      <alignment horizontal="left" vertical="center" wrapText="1" indent="1"/>
      <protection locked="0"/>
    </xf>
    <xf numFmtId="0" fontId="0" fillId="33" borderId="32" xfId="0" applyFill="1" applyBorder="1" applyAlignment="1" applyProtection="1">
      <alignment horizontal="left" vertical="center" wrapText="1" indent="1"/>
      <protection locked="0"/>
    </xf>
    <xf numFmtId="0" fontId="0" fillId="0" borderId="33" xfId="0" applyBorder="1" applyAlignment="1">
      <alignment horizontal="distributed"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shrinkToFit="1"/>
    </xf>
    <xf numFmtId="0" fontId="0" fillId="0" borderId="24" xfId="0" applyBorder="1" applyAlignment="1">
      <alignment horizontal="center" vertical="center" shrinkToFit="1"/>
    </xf>
    <xf numFmtId="0" fontId="0" fillId="0" borderId="35" xfId="0" applyBorder="1" applyAlignment="1">
      <alignment horizontal="center" vertical="center" shrinkToFit="1"/>
    </xf>
    <xf numFmtId="0" fontId="0" fillId="33" borderId="36" xfId="0" applyFill="1" applyBorder="1" applyAlignment="1" applyProtection="1">
      <alignment horizontal="left" vertical="center" wrapText="1" indent="1"/>
      <protection locked="0"/>
    </xf>
    <xf numFmtId="0" fontId="0" fillId="33" borderId="24" xfId="0" applyFill="1" applyBorder="1" applyAlignment="1" applyProtection="1">
      <alignment horizontal="left" vertical="center" wrapText="1" indent="1"/>
      <protection locked="0"/>
    </xf>
    <xf numFmtId="177" fontId="0" fillId="0" borderId="37" xfId="0" applyNumberFormat="1" applyBorder="1" applyAlignment="1">
      <alignment horizontal="right" vertical="center" indent="1"/>
    </xf>
    <xf numFmtId="177" fontId="0" fillId="0" borderId="38" xfId="0" applyNumberFormat="1" applyBorder="1" applyAlignment="1">
      <alignment horizontal="right" vertical="center" indent="1"/>
    </xf>
    <xf numFmtId="191" fontId="4" fillId="0" borderId="39" xfId="0" applyNumberFormat="1" applyFont="1" applyBorder="1" applyAlignment="1">
      <alignment horizontal="center" vertical="center" shrinkToFit="1"/>
    </xf>
    <xf numFmtId="191" fontId="4" fillId="0" borderId="31" xfId="0" applyNumberFormat="1" applyFont="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179" fontId="0" fillId="0" borderId="12" xfId="0" applyNumberFormat="1" applyBorder="1" applyAlignment="1">
      <alignment horizontal="center" vertical="center" shrinkToFit="1"/>
    </xf>
    <xf numFmtId="179" fontId="0" fillId="0" borderId="13" xfId="0" applyNumberFormat="1" applyBorder="1" applyAlignment="1">
      <alignment horizontal="center" vertical="center" shrinkToFit="1"/>
    </xf>
    <xf numFmtId="177" fontId="0" fillId="0" borderId="11" xfId="0" applyNumberFormat="1" applyBorder="1" applyAlignment="1">
      <alignment horizontal="right" vertical="center" indent="1"/>
    </xf>
    <xf numFmtId="177" fontId="0" fillId="0" borderId="40" xfId="0" applyNumberFormat="1" applyBorder="1" applyAlignment="1">
      <alignment horizontal="right" vertical="center" indent="1"/>
    </xf>
    <xf numFmtId="176" fontId="0" fillId="0" borderId="11" xfId="0" applyNumberFormat="1" applyBorder="1" applyAlignment="1">
      <alignment horizontal="right" vertical="center" indent="1"/>
    </xf>
    <xf numFmtId="180" fontId="0" fillId="0" borderId="13" xfId="0" applyNumberFormat="1" applyBorder="1" applyAlignment="1">
      <alignment horizontal="center" vertical="center" shrinkToFit="1"/>
    </xf>
    <xf numFmtId="178" fontId="0" fillId="0" borderId="41" xfId="0" applyNumberFormat="1" applyBorder="1" applyAlignment="1">
      <alignment horizontal="center" vertical="center"/>
    </xf>
    <xf numFmtId="178" fontId="0" fillId="0" borderId="0" xfId="0" applyNumberFormat="1" applyAlignment="1">
      <alignment horizontal="center" vertical="center"/>
    </xf>
    <xf numFmtId="176" fontId="0" fillId="0" borderId="42" xfId="0" applyNumberFormat="1" applyBorder="1" applyAlignment="1">
      <alignment horizontal="right" vertical="center" indent="1"/>
    </xf>
    <xf numFmtId="176" fontId="0" fillId="0" borderId="37" xfId="0" applyNumberFormat="1" applyBorder="1" applyAlignment="1">
      <alignment horizontal="right" vertical="center" indent="1"/>
    </xf>
    <xf numFmtId="176" fontId="0" fillId="0" borderId="43" xfId="0" applyNumberFormat="1" applyBorder="1" applyAlignment="1">
      <alignment horizontal="right" vertical="center" indent="1"/>
    </xf>
    <xf numFmtId="176" fontId="0" fillId="0" borderId="12" xfId="0" applyNumberFormat="1" applyBorder="1" applyAlignment="1">
      <alignment horizontal="right" vertical="center" inden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176" fontId="0" fillId="0" borderId="47" xfId="0" applyNumberFormat="1" applyBorder="1" applyAlignment="1">
      <alignment horizontal="right" vertical="center" indent="1"/>
    </xf>
    <xf numFmtId="0" fontId="0" fillId="0" borderId="41" xfId="0" applyBorder="1" applyAlignment="1">
      <alignment horizontal="left" vertical="center"/>
    </xf>
    <xf numFmtId="0" fontId="0" fillId="0" borderId="0" xfId="0" applyAlignment="1">
      <alignment horizontal="left" vertical="center"/>
    </xf>
    <xf numFmtId="0" fontId="0" fillId="33" borderId="10" xfId="0" applyFill="1" applyBorder="1" applyAlignment="1" applyProtection="1">
      <alignment horizontal="left" vertical="center" indent="1"/>
      <protection locked="0"/>
    </xf>
    <xf numFmtId="0" fontId="0" fillId="0" borderId="48" xfId="0" applyBorder="1" applyAlignment="1">
      <alignment horizontal="center" vertical="center"/>
    </xf>
    <xf numFmtId="0" fontId="0" fillId="33" borderId="36"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0" borderId="49"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indent="1"/>
    </xf>
    <xf numFmtId="176" fontId="0" fillId="0" borderId="46" xfId="0" applyNumberFormat="1" applyBorder="1" applyAlignment="1">
      <alignment horizontal="right" vertical="center" indent="1"/>
    </xf>
    <xf numFmtId="188" fontId="0" fillId="0" borderId="12" xfId="0" applyNumberFormat="1" applyBorder="1" applyAlignment="1">
      <alignment horizontal="center" vertical="center"/>
    </xf>
    <xf numFmtId="177" fontId="0" fillId="0" borderId="46" xfId="0" applyNumberFormat="1" applyBorder="1" applyAlignment="1">
      <alignment horizontal="right" vertical="center" indent="1"/>
    </xf>
    <xf numFmtId="177" fontId="0" fillId="0" borderId="52" xfId="0" applyNumberFormat="1" applyBorder="1" applyAlignment="1">
      <alignment horizontal="right" vertical="center" indent="1"/>
    </xf>
    <xf numFmtId="49" fontId="0" fillId="33" borderId="12" xfId="0" applyNumberFormat="1" applyFill="1" applyBorder="1" applyAlignment="1" applyProtection="1">
      <alignment horizontal="left" vertical="center" indent="1"/>
      <protection locked="0"/>
    </xf>
    <xf numFmtId="49" fontId="0" fillId="33" borderId="13" xfId="0" applyNumberFormat="1" applyFill="1" applyBorder="1" applyAlignment="1" applyProtection="1">
      <alignment horizontal="left" vertical="center" indent="1"/>
      <protection locked="0"/>
    </xf>
    <xf numFmtId="49" fontId="0" fillId="33" borderId="10" xfId="0" applyNumberFormat="1" applyFill="1" applyBorder="1" applyAlignment="1" applyProtection="1">
      <alignment horizontal="left" vertical="center" indent="1"/>
      <protection locked="0"/>
    </xf>
    <xf numFmtId="0" fontId="0" fillId="0" borderId="53" xfId="0" applyBorder="1" applyAlignment="1">
      <alignment horizontal="distributed" vertical="distributed" indent="1" shrinkToFit="1"/>
    </xf>
    <xf numFmtId="0" fontId="0" fillId="0" borderId="14" xfId="0" applyBorder="1" applyAlignment="1">
      <alignment horizontal="distributed" vertical="distributed" indent="1" shrinkToFit="1"/>
    </xf>
    <xf numFmtId="0" fontId="0" fillId="0" borderId="15" xfId="0" applyBorder="1" applyAlignment="1">
      <alignment horizontal="distributed" vertical="distributed" indent="1" shrinkToFit="1"/>
    </xf>
    <xf numFmtId="177" fontId="0" fillId="0" borderId="54" xfId="0" applyNumberFormat="1" applyBorder="1" applyAlignment="1">
      <alignment horizontal="center" vertical="center"/>
    </xf>
    <xf numFmtId="177" fontId="0" fillId="0" borderId="55" xfId="0" applyNumberFormat="1" applyBorder="1" applyAlignment="1">
      <alignment horizontal="center" vertical="center"/>
    </xf>
    <xf numFmtId="192" fontId="4" fillId="0" borderId="31" xfId="0" applyNumberFormat="1" applyFont="1" applyBorder="1" applyAlignment="1">
      <alignment horizontal="center" vertical="center" shrinkToFit="1"/>
    </xf>
    <xf numFmtId="192" fontId="4" fillId="0" borderId="56" xfId="0" applyNumberFormat="1" applyFont="1" applyBorder="1" applyAlignment="1">
      <alignment horizontal="center" vertical="center" shrinkToFit="1"/>
    </xf>
    <xf numFmtId="0" fontId="0" fillId="0" borderId="57" xfId="0" applyBorder="1" applyAlignment="1">
      <alignment horizontal="center" vertical="center"/>
    </xf>
    <xf numFmtId="176" fontId="0" fillId="0" borderId="39" xfId="0" applyNumberFormat="1" applyBorder="1" applyAlignment="1">
      <alignment horizontal="right" vertical="center" indent="1"/>
    </xf>
    <xf numFmtId="0" fontId="2" fillId="0" borderId="0" xfId="0" applyFont="1" applyAlignment="1">
      <alignment horizontal="center" vertical="center"/>
    </xf>
    <xf numFmtId="49" fontId="0" fillId="33" borderId="29" xfId="0" applyNumberFormat="1" applyFill="1" applyBorder="1" applyAlignment="1" applyProtection="1">
      <alignment horizontal="left" vertical="center" indent="1"/>
      <protection locked="0"/>
    </xf>
    <xf numFmtId="0" fontId="0" fillId="0" borderId="0" xfId="0" applyAlignment="1">
      <alignment horizontal="left" vertical="center" wrapText="1"/>
    </xf>
    <xf numFmtId="0" fontId="2" fillId="0" borderId="20" xfId="0" applyFont="1" applyBorder="1" applyAlignment="1">
      <alignment horizontal="center" vertical="center"/>
    </xf>
    <xf numFmtId="0" fontId="0" fillId="33" borderId="58" xfId="0" applyFill="1" applyBorder="1" applyAlignment="1" applyProtection="1">
      <alignment horizontal="left" vertical="center" wrapText="1" indent="1"/>
      <protection locked="0"/>
    </xf>
    <xf numFmtId="0" fontId="0" fillId="33" borderId="17" xfId="0" applyFill="1" applyBorder="1" applyAlignment="1" applyProtection="1">
      <alignment horizontal="left" vertical="center" wrapText="1" indent="1"/>
      <protection locked="0"/>
    </xf>
    <xf numFmtId="0" fontId="0" fillId="33" borderId="18" xfId="0" applyFill="1" applyBorder="1" applyAlignment="1" applyProtection="1">
      <alignment horizontal="left" vertical="center" wrapText="1" indent="1"/>
      <protection locked="0"/>
    </xf>
    <xf numFmtId="0" fontId="0" fillId="33" borderId="39" xfId="0" applyFill="1" applyBorder="1" applyAlignment="1" applyProtection="1">
      <alignment horizontal="left" vertical="center" wrapText="1" indent="1"/>
      <protection locked="0"/>
    </xf>
    <xf numFmtId="181" fontId="4" fillId="33" borderId="11"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33" borderId="12" xfId="0" applyFont="1" applyFill="1" applyBorder="1" applyAlignment="1" applyProtection="1">
      <alignment horizontal="center" vertical="center" shrinkToFit="1"/>
      <protection locked="0"/>
    </xf>
    <xf numFmtId="0" fontId="4" fillId="33" borderId="10"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183" fontId="4" fillId="33" borderId="11" xfId="0" applyNumberFormat="1" applyFont="1" applyFill="1" applyBorder="1" applyAlignment="1" applyProtection="1">
      <alignment horizontal="center" vertical="center"/>
      <protection locked="0"/>
    </xf>
    <xf numFmtId="0" fontId="4" fillId="0" borderId="11"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181" fontId="4" fillId="33" borderId="12" xfId="0" applyNumberFormat="1" applyFont="1" applyFill="1" applyBorder="1" applyAlignment="1" applyProtection="1">
      <alignment horizontal="center" vertical="center"/>
      <protection locked="0"/>
    </xf>
    <xf numFmtId="181" fontId="4" fillId="33" borderId="10" xfId="0" applyNumberFormat="1" applyFont="1" applyFill="1" applyBorder="1" applyAlignment="1" applyProtection="1">
      <alignment horizontal="center" vertical="center"/>
      <protection locked="0"/>
    </xf>
    <xf numFmtId="0" fontId="4" fillId="33" borderId="43"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0" borderId="43" xfId="0" applyFont="1" applyBorder="1" applyAlignment="1">
      <alignment horizontal="center" vertical="center"/>
    </xf>
    <xf numFmtId="0" fontId="4" fillId="33" borderId="13"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0" borderId="3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9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16</xdr:row>
      <xdr:rowOff>142875</xdr:rowOff>
    </xdr:from>
    <xdr:to>
      <xdr:col>4</xdr:col>
      <xdr:colOff>19050</xdr:colOff>
      <xdr:row>16</xdr:row>
      <xdr:rowOff>142875</xdr:rowOff>
    </xdr:to>
    <xdr:sp>
      <xdr:nvSpPr>
        <xdr:cNvPr id="1" name="Line 2"/>
        <xdr:cNvSpPr>
          <a:spLocks/>
        </xdr:cNvSpPr>
      </xdr:nvSpPr>
      <xdr:spPr>
        <a:xfrm>
          <a:off x="1638300" y="50196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s-festa@jicwes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A1" sqref="A1"/>
    </sheetView>
  </sheetViews>
  <sheetFormatPr defaultColWidth="9.00390625" defaultRowHeight="21" customHeight="1"/>
  <sheetData>
    <row r="1" ht="21" customHeight="1">
      <c r="A1" s="10" t="s">
        <v>85</v>
      </c>
    </row>
    <row r="2" spans="1:2" ht="21" customHeight="1">
      <c r="A2" s="1" t="s">
        <v>73</v>
      </c>
      <c r="B2" t="s">
        <v>74</v>
      </c>
    </row>
    <row r="3" spans="1:2" ht="21" customHeight="1">
      <c r="A3" s="1" t="s">
        <v>75</v>
      </c>
      <c r="B3" t="s">
        <v>76</v>
      </c>
    </row>
    <row r="4" spans="1:2" ht="21" customHeight="1">
      <c r="A4" s="1" t="s">
        <v>77</v>
      </c>
      <c r="B4" t="s">
        <v>106</v>
      </c>
    </row>
    <row r="5" spans="1:2" ht="21" customHeight="1">
      <c r="A5" s="1"/>
      <c r="B5" t="s">
        <v>95</v>
      </c>
    </row>
    <row r="6" spans="1:2" ht="21" customHeight="1">
      <c r="A6" s="1"/>
      <c r="B6" s="19" t="s">
        <v>84</v>
      </c>
    </row>
    <row r="7" spans="1:9" ht="21" customHeight="1" thickBot="1">
      <c r="A7" s="1" t="s">
        <v>78</v>
      </c>
      <c r="B7" t="s">
        <v>115</v>
      </c>
      <c r="I7" t="s">
        <v>116</v>
      </c>
    </row>
    <row r="8" spans="1:7" ht="21" customHeight="1">
      <c r="A8" s="1"/>
      <c r="B8" s="28" t="s">
        <v>79</v>
      </c>
      <c r="C8" s="29"/>
      <c r="D8" s="29"/>
      <c r="E8" s="29"/>
      <c r="F8" s="29"/>
      <c r="G8" s="30"/>
    </row>
    <row r="9" spans="1:7" ht="21" customHeight="1" thickBot="1">
      <c r="A9" s="1"/>
      <c r="B9" s="31" t="s">
        <v>113</v>
      </c>
      <c r="C9" s="32"/>
      <c r="D9" s="32"/>
      <c r="E9" s="32"/>
      <c r="F9" s="32"/>
      <c r="G9" s="33"/>
    </row>
    <row r="10" spans="1:7" ht="21" customHeight="1">
      <c r="A10" s="1"/>
      <c r="B10" t="s">
        <v>117</v>
      </c>
      <c r="G10" s="25" t="s">
        <v>129</v>
      </c>
    </row>
    <row r="11" spans="1:2" ht="21" customHeight="1">
      <c r="A11" s="1" t="s">
        <v>100</v>
      </c>
      <c r="B11" s="24" t="s">
        <v>105</v>
      </c>
    </row>
    <row r="12" spans="1:2" ht="21" customHeight="1">
      <c r="A12" s="1"/>
      <c r="B12" s="27" t="s">
        <v>101</v>
      </c>
    </row>
    <row r="13" spans="1:2" ht="21" customHeight="1">
      <c r="A13" s="1"/>
      <c r="B13" s="27" t="s">
        <v>128</v>
      </c>
    </row>
    <row r="14" spans="1:2" ht="21" customHeight="1">
      <c r="A14" s="1"/>
      <c r="B14" s="20"/>
    </row>
    <row r="15" s="10" customFormat="1" ht="21" customHeight="1">
      <c r="A15" s="10" t="s">
        <v>86</v>
      </c>
    </row>
    <row r="16" spans="1:2" ht="21" customHeight="1">
      <c r="A16" s="1" t="s">
        <v>73</v>
      </c>
      <c r="B16" t="s">
        <v>80</v>
      </c>
    </row>
    <row r="17" spans="1:2" ht="21" customHeight="1">
      <c r="A17" s="1" t="s">
        <v>87</v>
      </c>
      <c r="B17" t="s">
        <v>118</v>
      </c>
    </row>
    <row r="18" spans="1:6" ht="21" customHeight="1">
      <c r="A18" s="1" t="s">
        <v>88</v>
      </c>
      <c r="B18" t="s">
        <v>110</v>
      </c>
      <c r="F18" s="25" t="s">
        <v>119</v>
      </c>
    </row>
    <row r="19" spans="1:2" ht="21" customHeight="1">
      <c r="A19" s="1" t="s">
        <v>89</v>
      </c>
      <c r="B19" t="s">
        <v>82</v>
      </c>
    </row>
    <row r="20" spans="1:2" ht="21" customHeight="1">
      <c r="A20" s="1" t="s">
        <v>90</v>
      </c>
      <c r="B20" t="s">
        <v>81</v>
      </c>
    </row>
    <row r="21" spans="1:2" ht="21" customHeight="1">
      <c r="A21" s="1" t="s">
        <v>91</v>
      </c>
      <c r="B21" t="s">
        <v>104</v>
      </c>
    </row>
    <row r="22" spans="1:2" ht="21" customHeight="1">
      <c r="A22" s="1"/>
      <c r="B22" t="s">
        <v>112</v>
      </c>
    </row>
    <row r="23" spans="1:2" ht="21" customHeight="1">
      <c r="A23" s="1" t="s">
        <v>92</v>
      </c>
      <c r="B23" t="s">
        <v>120</v>
      </c>
    </row>
    <row r="24" spans="1:2" ht="21" customHeight="1">
      <c r="A24" s="1" t="s">
        <v>93</v>
      </c>
      <c r="B24" t="s">
        <v>109</v>
      </c>
    </row>
    <row r="25" spans="1:2" ht="21" customHeight="1">
      <c r="A25" s="1" t="s">
        <v>94</v>
      </c>
      <c r="B25" t="s">
        <v>83</v>
      </c>
    </row>
    <row r="27" spans="2:4" ht="21" customHeight="1">
      <c r="B27" t="s">
        <v>96</v>
      </c>
      <c r="D27" t="s">
        <v>97</v>
      </c>
    </row>
    <row r="28" ht="21" customHeight="1">
      <c r="D28" t="s">
        <v>98</v>
      </c>
    </row>
  </sheetData>
  <sheetProtection password="E91B" sheet="1"/>
  <mergeCells count="2">
    <mergeCell ref="B8:G8"/>
    <mergeCell ref="B9:G9"/>
  </mergeCells>
  <hyperlinks>
    <hyperlink ref="B6" r:id="rId1" display="sports-festa@jicwest.com"/>
  </hyperlinks>
  <printOptions horizontalCentered="1"/>
  <pageMargins left="0.5905511811023623" right="0.5905511811023623" top="0.3937007874015748" bottom="0.3937007874015748" header="0.5118110236220472" footer="0.5118110236220472"/>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dimension ref="A1:AA64"/>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68</v>
      </c>
      <c r="S1" s="13"/>
    </row>
    <row r="2" ht="18.75" customHeight="1">
      <c r="A2" s="10"/>
    </row>
    <row r="3" spans="1:27"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23" ht="18.75" customHeight="1">
      <c r="A5" s="129" t="s">
        <v>61</v>
      </c>
      <c r="B5" s="131"/>
      <c r="C5" s="139"/>
      <c r="D5" s="141"/>
      <c r="E5" s="141"/>
      <c r="F5" s="141"/>
      <c r="G5" s="141"/>
      <c r="H5" s="141"/>
      <c r="I5" s="142"/>
      <c r="M5" s="129" t="s">
        <v>48</v>
      </c>
      <c r="N5" s="130"/>
      <c r="O5" s="8" t="s">
        <v>14</v>
      </c>
      <c r="P5" s="12">
        <f>COUNTIF(S8:S32,"男")</f>
        <v>0</v>
      </c>
      <c r="Q5" s="9" t="s">
        <v>22</v>
      </c>
      <c r="R5" s="8" t="s">
        <v>15</v>
      </c>
      <c r="S5" s="12">
        <f>COUNTIF(S8:S32,"女")</f>
        <v>0</v>
      </c>
      <c r="T5" s="9" t="s">
        <v>22</v>
      </c>
      <c r="U5" s="8" t="s">
        <v>16</v>
      </c>
      <c r="V5" s="12">
        <f>P5+S5</f>
        <v>0</v>
      </c>
      <c r="W5" s="9" t="s">
        <v>22</v>
      </c>
    </row>
    <row r="7" spans="1:25" s="7" customFormat="1" ht="18.75" customHeight="1">
      <c r="A7" s="124" t="s">
        <v>18</v>
      </c>
      <c r="B7" s="124"/>
      <c r="C7" s="6" t="s">
        <v>51</v>
      </c>
      <c r="D7" s="124" t="s">
        <v>30</v>
      </c>
      <c r="E7" s="124"/>
      <c r="F7" s="124" t="s">
        <v>0</v>
      </c>
      <c r="G7" s="124"/>
      <c r="H7" s="124"/>
      <c r="I7" s="124"/>
      <c r="J7" s="124" t="s">
        <v>31</v>
      </c>
      <c r="K7" s="124"/>
      <c r="L7" s="124"/>
      <c r="M7" s="124"/>
      <c r="N7" s="124" t="s">
        <v>32</v>
      </c>
      <c r="O7" s="124"/>
      <c r="P7" s="124"/>
      <c r="Q7" s="124"/>
      <c r="R7" s="8" t="s">
        <v>33</v>
      </c>
      <c r="S7" s="6" t="s">
        <v>34</v>
      </c>
      <c r="T7" s="124" t="s">
        <v>35</v>
      </c>
      <c r="U7" s="124"/>
      <c r="V7" s="129" t="s">
        <v>61</v>
      </c>
      <c r="W7" s="130"/>
      <c r="X7" s="130"/>
      <c r="Y7" s="131"/>
    </row>
    <row r="8" spans="1:25" ht="18.75" customHeight="1">
      <c r="A8" s="124"/>
      <c r="B8" s="124"/>
      <c r="C8" s="6">
        <v>1</v>
      </c>
      <c r="D8" s="124"/>
      <c r="E8" s="124"/>
      <c r="F8" s="124"/>
      <c r="G8" s="124"/>
      <c r="H8" s="124"/>
      <c r="I8" s="124"/>
      <c r="J8" s="123"/>
      <c r="K8" s="123"/>
      <c r="L8" s="123"/>
      <c r="M8" s="123"/>
      <c r="N8" s="123"/>
      <c r="O8" s="123"/>
      <c r="P8" s="123"/>
      <c r="Q8" s="123"/>
      <c r="R8" s="14"/>
      <c r="S8" s="14"/>
      <c r="T8" s="125">
        <f>IF(J8="","","ｿﾌﾄﾎﾞｰﾙ")</f>
      </c>
      <c r="U8" s="126"/>
      <c r="V8" s="124"/>
      <c r="W8" s="124"/>
      <c r="X8" s="124"/>
      <c r="Y8" s="124"/>
    </row>
    <row r="9" spans="1:25" ht="18.75" customHeight="1">
      <c r="A9" s="124"/>
      <c r="B9" s="124"/>
      <c r="C9" s="6">
        <v>2</v>
      </c>
      <c r="D9" s="124"/>
      <c r="E9" s="124"/>
      <c r="F9" s="124"/>
      <c r="G9" s="124"/>
      <c r="H9" s="124"/>
      <c r="I9" s="124"/>
      <c r="J9" s="123"/>
      <c r="K9" s="123"/>
      <c r="L9" s="123"/>
      <c r="M9" s="123"/>
      <c r="N9" s="123"/>
      <c r="O9" s="123"/>
      <c r="P9" s="123"/>
      <c r="Q9" s="123"/>
      <c r="R9" s="14"/>
      <c r="S9" s="14"/>
      <c r="T9" s="125">
        <f aca="true" t="shared" si="0" ref="T9:T32">IF(J9="","","ｿﾌﾄﾎﾞｰﾙ")</f>
      </c>
      <c r="U9" s="126"/>
      <c r="V9" s="124"/>
      <c r="W9" s="124"/>
      <c r="X9" s="124"/>
      <c r="Y9" s="124"/>
    </row>
    <row r="10" spans="1:25" ht="18.75" customHeight="1">
      <c r="A10" s="124"/>
      <c r="B10" s="124"/>
      <c r="C10" s="6">
        <v>3</v>
      </c>
      <c r="D10" s="124"/>
      <c r="E10" s="124"/>
      <c r="F10" s="124"/>
      <c r="G10" s="124"/>
      <c r="H10" s="124"/>
      <c r="I10" s="124"/>
      <c r="J10" s="123"/>
      <c r="K10" s="123"/>
      <c r="L10" s="123"/>
      <c r="M10" s="123"/>
      <c r="N10" s="123"/>
      <c r="O10" s="123"/>
      <c r="P10" s="123"/>
      <c r="Q10" s="123"/>
      <c r="R10" s="14"/>
      <c r="S10" s="14"/>
      <c r="T10" s="125">
        <f t="shared" si="0"/>
      </c>
      <c r="U10" s="126"/>
      <c r="V10" s="124"/>
      <c r="W10" s="124"/>
      <c r="X10" s="124"/>
      <c r="Y10" s="124"/>
    </row>
    <row r="11" spans="1:25" ht="18.75" customHeight="1">
      <c r="A11" s="124"/>
      <c r="B11" s="124"/>
      <c r="C11" s="6">
        <v>4</v>
      </c>
      <c r="D11" s="124"/>
      <c r="E11" s="124"/>
      <c r="F11" s="124"/>
      <c r="G11" s="124"/>
      <c r="H11" s="124"/>
      <c r="I11" s="124"/>
      <c r="J11" s="123"/>
      <c r="K11" s="123"/>
      <c r="L11" s="123"/>
      <c r="M11" s="123"/>
      <c r="N11" s="123"/>
      <c r="O11" s="123"/>
      <c r="P11" s="123"/>
      <c r="Q11" s="123"/>
      <c r="R11" s="14"/>
      <c r="S11" s="14"/>
      <c r="T11" s="125">
        <f t="shared" si="0"/>
      </c>
      <c r="U11" s="126"/>
      <c r="V11" s="124"/>
      <c r="W11" s="124"/>
      <c r="X11" s="124"/>
      <c r="Y11" s="124"/>
    </row>
    <row r="12" spans="1:25" ht="18.75" customHeight="1">
      <c r="A12" s="124"/>
      <c r="B12" s="124"/>
      <c r="C12" s="6">
        <v>5</v>
      </c>
      <c r="D12" s="124"/>
      <c r="E12" s="124"/>
      <c r="F12" s="124"/>
      <c r="G12" s="124"/>
      <c r="H12" s="124"/>
      <c r="I12" s="124"/>
      <c r="J12" s="123"/>
      <c r="K12" s="123"/>
      <c r="L12" s="123"/>
      <c r="M12" s="123"/>
      <c r="N12" s="123"/>
      <c r="O12" s="123"/>
      <c r="P12" s="123"/>
      <c r="Q12" s="123"/>
      <c r="R12" s="14"/>
      <c r="S12" s="14"/>
      <c r="T12" s="125">
        <f t="shared" si="0"/>
      </c>
      <c r="U12" s="126"/>
      <c r="V12" s="124"/>
      <c r="W12" s="124"/>
      <c r="X12" s="124"/>
      <c r="Y12" s="124"/>
    </row>
    <row r="13" spans="1:25" ht="18.75" customHeight="1">
      <c r="A13" s="124"/>
      <c r="B13" s="124"/>
      <c r="C13" s="6">
        <v>6</v>
      </c>
      <c r="D13" s="124"/>
      <c r="E13" s="124"/>
      <c r="F13" s="124"/>
      <c r="G13" s="124"/>
      <c r="H13" s="124"/>
      <c r="I13" s="124"/>
      <c r="J13" s="123"/>
      <c r="K13" s="123"/>
      <c r="L13" s="123"/>
      <c r="M13" s="123"/>
      <c r="N13" s="123"/>
      <c r="O13" s="123"/>
      <c r="P13" s="123"/>
      <c r="Q13" s="123"/>
      <c r="R13" s="14"/>
      <c r="S13" s="14"/>
      <c r="T13" s="125">
        <f t="shared" si="0"/>
      </c>
      <c r="U13" s="126"/>
      <c r="V13" s="124"/>
      <c r="W13" s="124"/>
      <c r="X13" s="124"/>
      <c r="Y13" s="124"/>
    </row>
    <row r="14" spans="1:25" ht="18.75" customHeight="1">
      <c r="A14" s="124"/>
      <c r="B14" s="124"/>
      <c r="C14" s="6">
        <v>7</v>
      </c>
      <c r="D14" s="124"/>
      <c r="E14" s="124"/>
      <c r="F14" s="124"/>
      <c r="G14" s="124"/>
      <c r="H14" s="124"/>
      <c r="I14" s="124"/>
      <c r="J14" s="123"/>
      <c r="K14" s="123"/>
      <c r="L14" s="123"/>
      <c r="M14" s="123"/>
      <c r="N14" s="123"/>
      <c r="O14" s="123"/>
      <c r="P14" s="123"/>
      <c r="Q14" s="123"/>
      <c r="R14" s="14"/>
      <c r="S14" s="14"/>
      <c r="T14" s="125">
        <f t="shared" si="0"/>
      </c>
      <c r="U14" s="126"/>
      <c r="V14" s="124"/>
      <c r="W14" s="124"/>
      <c r="X14" s="124"/>
      <c r="Y14" s="124"/>
    </row>
    <row r="15" spans="1:25" ht="18.75" customHeight="1">
      <c r="A15" s="124"/>
      <c r="B15" s="124"/>
      <c r="C15" s="6">
        <v>8</v>
      </c>
      <c r="D15" s="124"/>
      <c r="E15" s="124"/>
      <c r="F15" s="124"/>
      <c r="G15" s="124"/>
      <c r="H15" s="124"/>
      <c r="I15" s="124"/>
      <c r="J15" s="123"/>
      <c r="K15" s="123"/>
      <c r="L15" s="123"/>
      <c r="M15" s="123"/>
      <c r="N15" s="123"/>
      <c r="O15" s="123"/>
      <c r="P15" s="123"/>
      <c r="Q15" s="123"/>
      <c r="R15" s="14"/>
      <c r="S15" s="14"/>
      <c r="T15" s="125">
        <f t="shared" si="0"/>
      </c>
      <c r="U15" s="126"/>
      <c r="V15" s="124"/>
      <c r="W15" s="124"/>
      <c r="X15" s="124"/>
      <c r="Y15" s="124"/>
    </row>
    <row r="16" spans="1:25" ht="18.75" customHeight="1">
      <c r="A16" s="124"/>
      <c r="B16" s="124"/>
      <c r="C16" s="6">
        <v>9</v>
      </c>
      <c r="D16" s="124"/>
      <c r="E16" s="124"/>
      <c r="F16" s="124"/>
      <c r="G16" s="124"/>
      <c r="H16" s="124"/>
      <c r="I16" s="124"/>
      <c r="J16" s="123"/>
      <c r="K16" s="123"/>
      <c r="L16" s="123"/>
      <c r="M16" s="123"/>
      <c r="N16" s="123"/>
      <c r="O16" s="123"/>
      <c r="P16" s="123"/>
      <c r="Q16" s="123"/>
      <c r="R16" s="14"/>
      <c r="S16" s="14"/>
      <c r="T16" s="125">
        <f t="shared" si="0"/>
      </c>
      <c r="U16" s="126"/>
      <c r="V16" s="124"/>
      <c r="W16" s="124"/>
      <c r="X16" s="124"/>
      <c r="Y16" s="124"/>
    </row>
    <row r="17" spans="1:25" ht="18.75" customHeight="1">
      <c r="A17" s="124"/>
      <c r="B17" s="124"/>
      <c r="C17" s="6">
        <v>10</v>
      </c>
      <c r="D17" s="124"/>
      <c r="E17" s="124"/>
      <c r="F17" s="124"/>
      <c r="G17" s="124"/>
      <c r="H17" s="124"/>
      <c r="I17" s="124"/>
      <c r="J17" s="123"/>
      <c r="K17" s="123"/>
      <c r="L17" s="123"/>
      <c r="M17" s="123"/>
      <c r="N17" s="123"/>
      <c r="O17" s="123"/>
      <c r="P17" s="123"/>
      <c r="Q17" s="123"/>
      <c r="R17" s="14"/>
      <c r="S17" s="14"/>
      <c r="T17" s="125">
        <f t="shared" si="0"/>
      </c>
      <c r="U17" s="126"/>
      <c r="V17" s="124"/>
      <c r="W17" s="124"/>
      <c r="X17" s="124"/>
      <c r="Y17" s="124"/>
    </row>
    <row r="18" spans="1:25" ht="18.75" customHeight="1">
      <c r="A18" s="124"/>
      <c r="B18" s="124"/>
      <c r="C18" s="6">
        <v>11</v>
      </c>
      <c r="D18" s="124"/>
      <c r="E18" s="124"/>
      <c r="F18" s="124"/>
      <c r="G18" s="124"/>
      <c r="H18" s="124"/>
      <c r="I18" s="124"/>
      <c r="J18" s="123"/>
      <c r="K18" s="123"/>
      <c r="L18" s="123"/>
      <c r="M18" s="123"/>
      <c r="N18" s="123"/>
      <c r="O18" s="123"/>
      <c r="P18" s="123"/>
      <c r="Q18" s="123"/>
      <c r="R18" s="14"/>
      <c r="S18" s="14"/>
      <c r="T18" s="125">
        <f t="shared" si="0"/>
      </c>
      <c r="U18" s="126"/>
      <c r="V18" s="124"/>
      <c r="W18" s="124"/>
      <c r="X18" s="124"/>
      <c r="Y18" s="124"/>
    </row>
    <row r="19" spans="1:25" ht="18.75" customHeight="1">
      <c r="A19" s="124"/>
      <c r="B19" s="124"/>
      <c r="C19" s="6">
        <v>12</v>
      </c>
      <c r="D19" s="124"/>
      <c r="E19" s="124"/>
      <c r="F19" s="124"/>
      <c r="G19" s="124"/>
      <c r="H19" s="124"/>
      <c r="I19" s="124"/>
      <c r="J19" s="123"/>
      <c r="K19" s="123"/>
      <c r="L19" s="123"/>
      <c r="M19" s="123"/>
      <c r="N19" s="123"/>
      <c r="O19" s="123"/>
      <c r="P19" s="123"/>
      <c r="Q19" s="123"/>
      <c r="R19" s="14"/>
      <c r="S19" s="14"/>
      <c r="T19" s="125">
        <f t="shared" si="0"/>
      </c>
      <c r="U19" s="126"/>
      <c r="V19" s="124"/>
      <c r="W19" s="124"/>
      <c r="X19" s="124"/>
      <c r="Y19" s="124"/>
    </row>
    <row r="20" spans="1:25" ht="18.75" customHeight="1">
      <c r="A20" s="124"/>
      <c r="B20" s="124"/>
      <c r="C20" s="6">
        <v>13</v>
      </c>
      <c r="D20" s="124"/>
      <c r="E20" s="124"/>
      <c r="F20" s="124"/>
      <c r="G20" s="124"/>
      <c r="H20" s="124"/>
      <c r="I20" s="124"/>
      <c r="J20" s="123"/>
      <c r="K20" s="123"/>
      <c r="L20" s="123"/>
      <c r="M20" s="123"/>
      <c r="N20" s="123"/>
      <c r="O20" s="123"/>
      <c r="P20" s="123"/>
      <c r="Q20" s="123"/>
      <c r="R20" s="14"/>
      <c r="S20" s="14"/>
      <c r="T20" s="125">
        <f t="shared" si="0"/>
      </c>
      <c r="U20" s="126"/>
      <c r="V20" s="124"/>
      <c r="W20" s="124"/>
      <c r="X20" s="124"/>
      <c r="Y20" s="124"/>
    </row>
    <row r="21" spans="1:25" ht="18.75" customHeight="1">
      <c r="A21" s="124"/>
      <c r="B21" s="124"/>
      <c r="C21" s="6">
        <v>14</v>
      </c>
      <c r="D21" s="124"/>
      <c r="E21" s="124"/>
      <c r="F21" s="124"/>
      <c r="G21" s="124"/>
      <c r="H21" s="124"/>
      <c r="I21" s="124"/>
      <c r="J21" s="123"/>
      <c r="K21" s="123"/>
      <c r="L21" s="123"/>
      <c r="M21" s="123"/>
      <c r="N21" s="123"/>
      <c r="O21" s="123"/>
      <c r="P21" s="123"/>
      <c r="Q21" s="123"/>
      <c r="R21" s="14"/>
      <c r="S21" s="14"/>
      <c r="T21" s="125">
        <f t="shared" si="0"/>
      </c>
      <c r="U21" s="126"/>
      <c r="V21" s="124"/>
      <c r="W21" s="124"/>
      <c r="X21" s="124"/>
      <c r="Y21" s="124"/>
    </row>
    <row r="22" spans="1:25" ht="18.75" customHeight="1">
      <c r="A22" s="124"/>
      <c r="B22" s="124"/>
      <c r="C22" s="6">
        <v>15</v>
      </c>
      <c r="D22" s="124"/>
      <c r="E22" s="124"/>
      <c r="F22" s="124"/>
      <c r="G22" s="124"/>
      <c r="H22" s="124"/>
      <c r="I22" s="124"/>
      <c r="J22" s="123"/>
      <c r="K22" s="123"/>
      <c r="L22" s="123"/>
      <c r="M22" s="123"/>
      <c r="N22" s="123"/>
      <c r="O22" s="123"/>
      <c r="P22" s="123"/>
      <c r="Q22" s="123"/>
      <c r="R22" s="14"/>
      <c r="S22" s="14"/>
      <c r="T22" s="125">
        <f t="shared" si="0"/>
      </c>
      <c r="U22" s="126"/>
      <c r="V22" s="124"/>
      <c r="W22" s="124"/>
      <c r="X22" s="124"/>
      <c r="Y22" s="124"/>
    </row>
    <row r="23" spans="1:25" ht="18.75" customHeight="1">
      <c r="A23" s="124"/>
      <c r="B23" s="124"/>
      <c r="C23" s="6">
        <v>16</v>
      </c>
      <c r="D23" s="124"/>
      <c r="E23" s="124"/>
      <c r="F23" s="124"/>
      <c r="G23" s="124"/>
      <c r="H23" s="124"/>
      <c r="I23" s="124"/>
      <c r="J23" s="123"/>
      <c r="K23" s="123"/>
      <c r="L23" s="123"/>
      <c r="M23" s="123"/>
      <c r="N23" s="123"/>
      <c r="O23" s="123"/>
      <c r="P23" s="123"/>
      <c r="Q23" s="123"/>
      <c r="R23" s="14"/>
      <c r="S23" s="14"/>
      <c r="T23" s="125">
        <f t="shared" si="0"/>
      </c>
      <c r="U23" s="126"/>
      <c r="V23" s="124"/>
      <c r="W23" s="124"/>
      <c r="X23" s="124"/>
      <c r="Y23" s="124"/>
    </row>
    <row r="24" spans="1:25" ht="18.75" customHeight="1">
      <c r="A24" s="124"/>
      <c r="B24" s="124"/>
      <c r="C24" s="6">
        <v>17</v>
      </c>
      <c r="D24" s="124"/>
      <c r="E24" s="124"/>
      <c r="F24" s="124"/>
      <c r="G24" s="124"/>
      <c r="H24" s="124"/>
      <c r="I24" s="124"/>
      <c r="J24" s="123"/>
      <c r="K24" s="123"/>
      <c r="L24" s="123"/>
      <c r="M24" s="123"/>
      <c r="N24" s="123"/>
      <c r="O24" s="123"/>
      <c r="P24" s="123"/>
      <c r="Q24" s="123"/>
      <c r="R24" s="14"/>
      <c r="S24" s="14"/>
      <c r="T24" s="125">
        <f t="shared" si="0"/>
      </c>
      <c r="U24" s="126"/>
      <c r="V24" s="124"/>
      <c r="W24" s="124"/>
      <c r="X24" s="124"/>
      <c r="Y24" s="124"/>
    </row>
    <row r="25" spans="1:25" ht="18.75" customHeight="1">
      <c r="A25" s="124"/>
      <c r="B25" s="124"/>
      <c r="C25" s="6">
        <v>18</v>
      </c>
      <c r="D25" s="124"/>
      <c r="E25" s="124"/>
      <c r="F25" s="124"/>
      <c r="G25" s="124"/>
      <c r="H25" s="124"/>
      <c r="I25" s="124"/>
      <c r="J25" s="123"/>
      <c r="K25" s="123"/>
      <c r="L25" s="123"/>
      <c r="M25" s="123"/>
      <c r="N25" s="123"/>
      <c r="O25" s="123"/>
      <c r="P25" s="123"/>
      <c r="Q25" s="123"/>
      <c r="R25" s="14"/>
      <c r="S25" s="14"/>
      <c r="T25" s="125">
        <f t="shared" si="0"/>
      </c>
      <c r="U25" s="126"/>
      <c r="V25" s="124"/>
      <c r="W25" s="124"/>
      <c r="X25" s="124"/>
      <c r="Y25" s="124"/>
    </row>
    <row r="26" spans="1:25" ht="18.75" customHeight="1">
      <c r="A26" s="124"/>
      <c r="B26" s="124"/>
      <c r="C26" s="6">
        <v>19</v>
      </c>
      <c r="D26" s="124"/>
      <c r="E26" s="124"/>
      <c r="F26" s="124"/>
      <c r="G26" s="124"/>
      <c r="H26" s="124"/>
      <c r="I26" s="124"/>
      <c r="J26" s="123"/>
      <c r="K26" s="123"/>
      <c r="L26" s="123"/>
      <c r="M26" s="123"/>
      <c r="N26" s="123"/>
      <c r="O26" s="123"/>
      <c r="P26" s="123"/>
      <c r="Q26" s="123"/>
      <c r="R26" s="14"/>
      <c r="S26" s="14"/>
      <c r="T26" s="125">
        <f t="shared" si="0"/>
      </c>
      <c r="U26" s="126"/>
      <c r="V26" s="124"/>
      <c r="W26" s="124"/>
      <c r="X26" s="124"/>
      <c r="Y26" s="124"/>
    </row>
    <row r="27" spans="1:25" ht="18.75" customHeight="1">
      <c r="A27" s="124"/>
      <c r="B27" s="124"/>
      <c r="C27" s="6">
        <v>20</v>
      </c>
      <c r="D27" s="124"/>
      <c r="E27" s="124"/>
      <c r="F27" s="124"/>
      <c r="G27" s="124"/>
      <c r="H27" s="124"/>
      <c r="I27" s="124"/>
      <c r="J27" s="123"/>
      <c r="K27" s="123"/>
      <c r="L27" s="123"/>
      <c r="M27" s="123"/>
      <c r="N27" s="123"/>
      <c r="O27" s="123"/>
      <c r="P27" s="123"/>
      <c r="Q27" s="123"/>
      <c r="R27" s="14"/>
      <c r="S27" s="14"/>
      <c r="T27" s="125">
        <f t="shared" si="0"/>
      </c>
      <c r="U27" s="126"/>
      <c r="V27" s="124"/>
      <c r="W27" s="124"/>
      <c r="X27" s="124"/>
      <c r="Y27" s="124"/>
    </row>
    <row r="28" spans="1:25" ht="18.75" customHeight="1">
      <c r="A28" s="124"/>
      <c r="B28" s="124"/>
      <c r="C28" s="6">
        <v>21</v>
      </c>
      <c r="D28" s="124"/>
      <c r="E28" s="124"/>
      <c r="F28" s="124"/>
      <c r="G28" s="124"/>
      <c r="H28" s="124"/>
      <c r="I28" s="124"/>
      <c r="J28" s="123"/>
      <c r="K28" s="123"/>
      <c r="L28" s="123"/>
      <c r="M28" s="123"/>
      <c r="N28" s="123"/>
      <c r="O28" s="123"/>
      <c r="P28" s="123"/>
      <c r="Q28" s="123"/>
      <c r="R28" s="14"/>
      <c r="S28" s="14"/>
      <c r="T28" s="125">
        <f t="shared" si="0"/>
      </c>
      <c r="U28" s="126"/>
      <c r="V28" s="124"/>
      <c r="W28" s="124"/>
      <c r="X28" s="124"/>
      <c r="Y28" s="124"/>
    </row>
    <row r="29" spans="1:25" ht="18.75" customHeight="1">
      <c r="A29" s="124"/>
      <c r="B29" s="124"/>
      <c r="C29" s="6">
        <v>22</v>
      </c>
      <c r="D29" s="124"/>
      <c r="E29" s="124"/>
      <c r="F29" s="124"/>
      <c r="G29" s="124"/>
      <c r="H29" s="124"/>
      <c r="I29" s="124"/>
      <c r="J29" s="123"/>
      <c r="K29" s="123"/>
      <c r="L29" s="123"/>
      <c r="M29" s="123"/>
      <c r="N29" s="123"/>
      <c r="O29" s="123"/>
      <c r="P29" s="123"/>
      <c r="Q29" s="123"/>
      <c r="R29" s="14"/>
      <c r="S29" s="14"/>
      <c r="T29" s="125">
        <f t="shared" si="0"/>
      </c>
      <c r="U29" s="126"/>
      <c r="V29" s="124"/>
      <c r="W29" s="124"/>
      <c r="X29" s="124"/>
      <c r="Y29" s="124"/>
    </row>
    <row r="30" spans="1:25" ht="18.75" customHeight="1">
      <c r="A30" s="124"/>
      <c r="B30" s="124"/>
      <c r="C30" s="6">
        <v>23</v>
      </c>
      <c r="D30" s="124"/>
      <c r="E30" s="124"/>
      <c r="F30" s="124"/>
      <c r="G30" s="124"/>
      <c r="H30" s="124"/>
      <c r="I30" s="124"/>
      <c r="J30" s="123"/>
      <c r="K30" s="123"/>
      <c r="L30" s="123"/>
      <c r="M30" s="123"/>
      <c r="N30" s="123"/>
      <c r="O30" s="123"/>
      <c r="P30" s="123"/>
      <c r="Q30" s="123"/>
      <c r="R30" s="14"/>
      <c r="S30" s="14"/>
      <c r="T30" s="125">
        <f t="shared" si="0"/>
      </c>
      <c r="U30" s="126"/>
      <c r="V30" s="124"/>
      <c r="W30" s="124"/>
      <c r="X30" s="124"/>
      <c r="Y30" s="124"/>
    </row>
    <row r="31" spans="1:25" ht="18.75" customHeight="1">
      <c r="A31" s="124"/>
      <c r="B31" s="124"/>
      <c r="C31" s="6">
        <v>24</v>
      </c>
      <c r="D31" s="124"/>
      <c r="E31" s="124"/>
      <c r="F31" s="124"/>
      <c r="G31" s="124"/>
      <c r="H31" s="124"/>
      <c r="I31" s="124"/>
      <c r="J31" s="123"/>
      <c r="K31" s="123"/>
      <c r="L31" s="123"/>
      <c r="M31" s="123"/>
      <c r="N31" s="123"/>
      <c r="O31" s="123"/>
      <c r="P31" s="123"/>
      <c r="Q31" s="123"/>
      <c r="R31" s="14"/>
      <c r="S31" s="14"/>
      <c r="T31" s="125">
        <f t="shared" si="0"/>
      </c>
      <c r="U31" s="126"/>
      <c r="V31" s="124"/>
      <c r="W31" s="124"/>
      <c r="X31" s="124"/>
      <c r="Y31" s="124"/>
    </row>
    <row r="32" spans="1:25" ht="18.75" customHeight="1">
      <c r="A32" s="124"/>
      <c r="B32" s="124"/>
      <c r="C32" s="6">
        <v>25</v>
      </c>
      <c r="D32" s="124"/>
      <c r="E32" s="124"/>
      <c r="F32" s="124"/>
      <c r="G32" s="124"/>
      <c r="H32" s="124"/>
      <c r="I32" s="124"/>
      <c r="J32" s="123"/>
      <c r="K32" s="123"/>
      <c r="L32" s="123"/>
      <c r="M32" s="123"/>
      <c r="N32" s="123"/>
      <c r="O32" s="123"/>
      <c r="P32" s="123"/>
      <c r="Q32" s="123"/>
      <c r="R32" s="14"/>
      <c r="S32" s="14"/>
      <c r="T32" s="125">
        <f t="shared" si="0"/>
      </c>
      <c r="U32" s="126"/>
      <c r="V32" s="124"/>
      <c r="W32" s="124"/>
      <c r="X32" s="124"/>
      <c r="Y32" s="124"/>
    </row>
    <row r="33" spans="1:19" s="11" customFormat="1" ht="18.75" customHeight="1">
      <c r="A33" s="11" t="s">
        <v>68</v>
      </c>
      <c r="S33" s="13"/>
    </row>
    <row r="34" ht="18.75" customHeight="1">
      <c r="A34" s="10"/>
    </row>
    <row r="35" spans="1:27" ht="18.75" customHeight="1">
      <c r="A35" s="124" t="s">
        <v>0</v>
      </c>
      <c r="B35" s="129"/>
      <c r="C35" s="123"/>
      <c r="D35" s="123"/>
      <c r="E35" s="123"/>
      <c r="F35" s="123"/>
      <c r="G35" s="123"/>
      <c r="H35" s="123"/>
      <c r="I35" s="123"/>
      <c r="K35" s="124" t="s">
        <v>5</v>
      </c>
      <c r="L35" s="124"/>
      <c r="M35" s="124"/>
      <c r="N35" s="123"/>
      <c r="O35" s="123"/>
      <c r="P35" s="123"/>
      <c r="Q35" s="123"/>
      <c r="R35" s="123"/>
      <c r="T35" s="124" t="s">
        <v>45</v>
      </c>
      <c r="U35" s="124"/>
      <c r="V35" s="124"/>
      <c r="W35" s="123"/>
      <c r="X35" s="123"/>
      <c r="Y35" s="123"/>
      <c r="Z35" s="123"/>
      <c r="AA35" s="123"/>
    </row>
    <row r="36" spans="1:27" ht="18.75" customHeight="1">
      <c r="A36" s="7"/>
      <c r="B36" s="7"/>
      <c r="C36" s="7"/>
      <c r="D36" s="7"/>
      <c r="E36" s="7"/>
      <c r="F36" s="7"/>
      <c r="G36" s="7"/>
      <c r="H36" s="7"/>
      <c r="I36" s="7"/>
      <c r="K36" s="7"/>
      <c r="L36" s="7"/>
      <c r="M36" s="7"/>
      <c r="N36" s="7"/>
      <c r="O36" s="7"/>
      <c r="P36" s="7"/>
      <c r="Q36" s="7"/>
      <c r="R36" s="7"/>
      <c r="T36" s="7"/>
      <c r="U36" s="7"/>
      <c r="V36" s="7"/>
      <c r="W36" s="7"/>
      <c r="X36" s="7"/>
      <c r="Y36" s="7"/>
      <c r="Z36" s="7"/>
      <c r="AA36" s="7"/>
    </row>
    <row r="37" spans="1:23" ht="18.75" customHeight="1">
      <c r="A37" s="129" t="s">
        <v>61</v>
      </c>
      <c r="B37" s="131"/>
      <c r="C37" s="139"/>
      <c r="D37" s="141"/>
      <c r="E37" s="141"/>
      <c r="F37" s="141"/>
      <c r="G37" s="141"/>
      <c r="H37" s="141"/>
      <c r="I37" s="142"/>
      <c r="M37" s="129" t="s">
        <v>48</v>
      </c>
      <c r="N37" s="130"/>
      <c r="O37" s="8" t="s">
        <v>14</v>
      </c>
      <c r="P37" s="12">
        <f>COUNTIF(S40:S64,"男")</f>
        <v>0</v>
      </c>
      <c r="Q37" s="9" t="s">
        <v>22</v>
      </c>
      <c r="R37" s="8" t="s">
        <v>15</v>
      </c>
      <c r="S37" s="12">
        <f>COUNTIF(S40:S64,"女")</f>
        <v>0</v>
      </c>
      <c r="T37" s="9" t="s">
        <v>22</v>
      </c>
      <c r="U37" s="8" t="s">
        <v>16</v>
      </c>
      <c r="V37" s="12">
        <f>P37+S37</f>
        <v>0</v>
      </c>
      <c r="W37" s="9" t="s">
        <v>22</v>
      </c>
    </row>
    <row r="39" spans="1:25" s="7" customFormat="1" ht="18.75" customHeight="1">
      <c r="A39" s="124" t="s">
        <v>18</v>
      </c>
      <c r="B39" s="124"/>
      <c r="C39" s="6" t="s">
        <v>51</v>
      </c>
      <c r="D39" s="124" t="s">
        <v>30</v>
      </c>
      <c r="E39" s="124"/>
      <c r="F39" s="124" t="s">
        <v>0</v>
      </c>
      <c r="G39" s="124"/>
      <c r="H39" s="124"/>
      <c r="I39" s="124"/>
      <c r="J39" s="124" t="s">
        <v>31</v>
      </c>
      <c r="K39" s="124"/>
      <c r="L39" s="124"/>
      <c r="M39" s="124"/>
      <c r="N39" s="124" t="s">
        <v>32</v>
      </c>
      <c r="O39" s="124"/>
      <c r="P39" s="124"/>
      <c r="Q39" s="124"/>
      <c r="R39" s="8" t="s">
        <v>33</v>
      </c>
      <c r="S39" s="6" t="s">
        <v>34</v>
      </c>
      <c r="T39" s="124" t="s">
        <v>35</v>
      </c>
      <c r="U39" s="124"/>
      <c r="V39" s="129" t="s">
        <v>61</v>
      </c>
      <c r="W39" s="130"/>
      <c r="X39" s="130"/>
      <c r="Y39" s="131"/>
    </row>
    <row r="40" spans="1:25" ht="18.75" customHeight="1">
      <c r="A40" s="124"/>
      <c r="B40" s="124"/>
      <c r="C40" s="6">
        <v>1</v>
      </c>
      <c r="D40" s="124"/>
      <c r="E40" s="124"/>
      <c r="F40" s="124"/>
      <c r="G40" s="124"/>
      <c r="H40" s="124"/>
      <c r="I40" s="124"/>
      <c r="J40" s="123"/>
      <c r="K40" s="123"/>
      <c r="L40" s="123"/>
      <c r="M40" s="123"/>
      <c r="N40" s="123"/>
      <c r="O40" s="123"/>
      <c r="P40" s="123"/>
      <c r="Q40" s="123"/>
      <c r="R40" s="14"/>
      <c r="S40" s="14"/>
      <c r="T40" s="125">
        <f>IF(J40="","","ｿﾌﾄﾎﾞｰﾙ")</f>
      </c>
      <c r="U40" s="126"/>
      <c r="V40" s="124"/>
      <c r="W40" s="124"/>
      <c r="X40" s="124"/>
      <c r="Y40" s="124"/>
    </row>
    <row r="41" spans="1:25" ht="18.75" customHeight="1">
      <c r="A41" s="124"/>
      <c r="B41" s="124"/>
      <c r="C41" s="6">
        <v>2</v>
      </c>
      <c r="D41" s="124"/>
      <c r="E41" s="124"/>
      <c r="F41" s="124"/>
      <c r="G41" s="124"/>
      <c r="H41" s="124"/>
      <c r="I41" s="124"/>
      <c r="J41" s="123"/>
      <c r="K41" s="123"/>
      <c r="L41" s="123"/>
      <c r="M41" s="123"/>
      <c r="N41" s="123"/>
      <c r="O41" s="123"/>
      <c r="P41" s="123"/>
      <c r="Q41" s="123"/>
      <c r="R41" s="14"/>
      <c r="S41" s="14"/>
      <c r="T41" s="125">
        <f aca="true" t="shared" si="1" ref="T41:T64">IF(J41="","","ｿﾌﾄﾎﾞｰﾙ")</f>
      </c>
      <c r="U41" s="126"/>
      <c r="V41" s="124"/>
      <c r="W41" s="124"/>
      <c r="X41" s="124"/>
      <c r="Y41" s="124"/>
    </row>
    <row r="42" spans="1:25" ht="18.75" customHeight="1">
      <c r="A42" s="124"/>
      <c r="B42" s="124"/>
      <c r="C42" s="6">
        <v>3</v>
      </c>
      <c r="D42" s="124"/>
      <c r="E42" s="124"/>
      <c r="F42" s="124"/>
      <c r="G42" s="124"/>
      <c r="H42" s="124"/>
      <c r="I42" s="124"/>
      <c r="J42" s="123"/>
      <c r="K42" s="123"/>
      <c r="L42" s="123"/>
      <c r="M42" s="123"/>
      <c r="N42" s="123"/>
      <c r="O42" s="123"/>
      <c r="P42" s="123"/>
      <c r="Q42" s="123"/>
      <c r="R42" s="14"/>
      <c r="S42" s="14"/>
      <c r="T42" s="125">
        <f t="shared" si="1"/>
      </c>
      <c r="U42" s="126"/>
      <c r="V42" s="124"/>
      <c r="W42" s="124"/>
      <c r="X42" s="124"/>
      <c r="Y42" s="124"/>
    </row>
    <row r="43" spans="1:25" ht="18.75" customHeight="1">
      <c r="A43" s="124"/>
      <c r="B43" s="124"/>
      <c r="C43" s="6">
        <v>4</v>
      </c>
      <c r="D43" s="124"/>
      <c r="E43" s="124"/>
      <c r="F43" s="124"/>
      <c r="G43" s="124"/>
      <c r="H43" s="124"/>
      <c r="I43" s="124"/>
      <c r="J43" s="123"/>
      <c r="K43" s="123"/>
      <c r="L43" s="123"/>
      <c r="M43" s="123"/>
      <c r="N43" s="123"/>
      <c r="O43" s="123"/>
      <c r="P43" s="123"/>
      <c r="Q43" s="123"/>
      <c r="R43" s="14"/>
      <c r="S43" s="14"/>
      <c r="T43" s="125">
        <f t="shared" si="1"/>
      </c>
      <c r="U43" s="126"/>
      <c r="V43" s="124"/>
      <c r="W43" s="124"/>
      <c r="X43" s="124"/>
      <c r="Y43" s="124"/>
    </row>
    <row r="44" spans="1:25" ht="18.75" customHeight="1">
      <c r="A44" s="124"/>
      <c r="B44" s="124"/>
      <c r="C44" s="6">
        <v>5</v>
      </c>
      <c r="D44" s="124"/>
      <c r="E44" s="124"/>
      <c r="F44" s="124"/>
      <c r="G44" s="124"/>
      <c r="H44" s="124"/>
      <c r="I44" s="124"/>
      <c r="J44" s="123"/>
      <c r="K44" s="123"/>
      <c r="L44" s="123"/>
      <c r="M44" s="123"/>
      <c r="N44" s="123"/>
      <c r="O44" s="123"/>
      <c r="P44" s="123"/>
      <c r="Q44" s="123"/>
      <c r="R44" s="14"/>
      <c r="S44" s="14"/>
      <c r="T44" s="125">
        <f t="shared" si="1"/>
      </c>
      <c r="U44" s="126"/>
      <c r="V44" s="124"/>
      <c r="W44" s="124"/>
      <c r="X44" s="124"/>
      <c r="Y44" s="124"/>
    </row>
    <row r="45" spans="1:25" ht="18.75" customHeight="1">
      <c r="A45" s="124"/>
      <c r="B45" s="124"/>
      <c r="C45" s="6">
        <v>6</v>
      </c>
      <c r="D45" s="124"/>
      <c r="E45" s="124"/>
      <c r="F45" s="124"/>
      <c r="G45" s="124"/>
      <c r="H45" s="124"/>
      <c r="I45" s="124"/>
      <c r="J45" s="123"/>
      <c r="K45" s="123"/>
      <c r="L45" s="123"/>
      <c r="M45" s="123"/>
      <c r="N45" s="123"/>
      <c r="O45" s="123"/>
      <c r="P45" s="123"/>
      <c r="Q45" s="123"/>
      <c r="R45" s="14"/>
      <c r="S45" s="14"/>
      <c r="T45" s="125">
        <f t="shared" si="1"/>
      </c>
      <c r="U45" s="126"/>
      <c r="V45" s="124"/>
      <c r="W45" s="124"/>
      <c r="X45" s="124"/>
      <c r="Y45" s="124"/>
    </row>
    <row r="46" spans="1:25" ht="18.75" customHeight="1">
      <c r="A46" s="124"/>
      <c r="B46" s="124"/>
      <c r="C46" s="6">
        <v>7</v>
      </c>
      <c r="D46" s="124"/>
      <c r="E46" s="124"/>
      <c r="F46" s="124"/>
      <c r="G46" s="124"/>
      <c r="H46" s="124"/>
      <c r="I46" s="124"/>
      <c r="J46" s="123"/>
      <c r="K46" s="123"/>
      <c r="L46" s="123"/>
      <c r="M46" s="123"/>
      <c r="N46" s="123"/>
      <c r="O46" s="123"/>
      <c r="P46" s="123"/>
      <c r="Q46" s="123"/>
      <c r="R46" s="14"/>
      <c r="S46" s="14"/>
      <c r="T46" s="125">
        <f t="shared" si="1"/>
      </c>
      <c r="U46" s="126"/>
      <c r="V46" s="124"/>
      <c r="W46" s="124"/>
      <c r="X46" s="124"/>
      <c r="Y46" s="124"/>
    </row>
    <row r="47" spans="1:25" ht="18.75" customHeight="1">
      <c r="A47" s="124"/>
      <c r="B47" s="124"/>
      <c r="C47" s="6">
        <v>8</v>
      </c>
      <c r="D47" s="124"/>
      <c r="E47" s="124"/>
      <c r="F47" s="124"/>
      <c r="G47" s="124"/>
      <c r="H47" s="124"/>
      <c r="I47" s="124"/>
      <c r="J47" s="123"/>
      <c r="K47" s="123"/>
      <c r="L47" s="123"/>
      <c r="M47" s="123"/>
      <c r="N47" s="123"/>
      <c r="O47" s="123"/>
      <c r="P47" s="123"/>
      <c r="Q47" s="123"/>
      <c r="R47" s="14"/>
      <c r="S47" s="14"/>
      <c r="T47" s="125">
        <f t="shared" si="1"/>
      </c>
      <c r="U47" s="126"/>
      <c r="V47" s="124"/>
      <c r="W47" s="124"/>
      <c r="X47" s="124"/>
      <c r="Y47" s="124"/>
    </row>
    <row r="48" spans="1:25" ht="18.75" customHeight="1">
      <c r="A48" s="124"/>
      <c r="B48" s="124"/>
      <c r="C48" s="6">
        <v>9</v>
      </c>
      <c r="D48" s="124"/>
      <c r="E48" s="124"/>
      <c r="F48" s="124"/>
      <c r="G48" s="124"/>
      <c r="H48" s="124"/>
      <c r="I48" s="124"/>
      <c r="J48" s="123"/>
      <c r="K48" s="123"/>
      <c r="L48" s="123"/>
      <c r="M48" s="123"/>
      <c r="N48" s="123"/>
      <c r="O48" s="123"/>
      <c r="P48" s="123"/>
      <c r="Q48" s="123"/>
      <c r="R48" s="14"/>
      <c r="S48" s="14"/>
      <c r="T48" s="125">
        <f t="shared" si="1"/>
      </c>
      <c r="U48" s="126"/>
      <c r="V48" s="124"/>
      <c r="W48" s="124"/>
      <c r="X48" s="124"/>
      <c r="Y48" s="124"/>
    </row>
    <row r="49" spans="1:25" ht="18.75" customHeight="1">
      <c r="A49" s="124"/>
      <c r="B49" s="124"/>
      <c r="C49" s="6">
        <v>10</v>
      </c>
      <c r="D49" s="124"/>
      <c r="E49" s="124"/>
      <c r="F49" s="124"/>
      <c r="G49" s="124"/>
      <c r="H49" s="124"/>
      <c r="I49" s="124"/>
      <c r="J49" s="123"/>
      <c r="K49" s="123"/>
      <c r="L49" s="123"/>
      <c r="M49" s="123"/>
      <c r="N49" s="123"/>
      <c r="O49" s="123"/>
      <c r="P49" s="123"/>
      <c r="Q49" s="123"/>
      <c r="R49" s="14"/>
      <c r="S49" s="14"/>
      <c r="T49" s="125">
        <f t="shared" si="1"/>
      </c>
      <c r="U49" s="126"/>
      <c r="V49" s="124"/>
      <c r="W49" s="124"/>
      <c r="X49" s="124"/>
      <c r="Y49" s="124"/>
    </row>
    <row r="50" spans="1:25" ht="18.75" customHeight="1">
      <c r="A50" s="124"/>
      <c r="B50" s="124"/>
      <c r="C50" s="6">
        <v>11</v>
      </c>
      <c r="D50" s="124"/>
      <c r="E50" s="124"/>
      <c r="F50" s="124"/>
      <c r="G50" s="124"/>
      <c r="H50" s="124"/>
      <c r="I50" s="124"/>
      <c r="J50" s="123"/>
      <c r="K50" s="123"/>
      <c r="L50" s="123"/>
      <c r="M50" s="123"/>
      <c r="N50" s="123"/>
      <c r="O50" s="123"/>
      <c r="P50" s="123"/>
      <c r="Q50" s="123"/>
      <c r="R50" s="14"/>
      <c r="S50" s="14"/>
      <c r="T50" s="125">
        <f t="shared" si="1"/>
      </c>
      <c r="U50" s="126"/>
      <c r="V50" s="124"/>
      <c r="W50" s="124"/>
      <c r="X50" s="124"/>
      <c r="Y50" s="124"/>
    </row>
    <row r="51" spans="1:25" ht="18.75" customHeight="1">
      <c r="A51" s="124"/>
      <c r="B51" s="124"/>
      <c r="C51" s="6">
        <v>12</v>
      </c>
      <c r="D51" s="124"/>
      <c r="E51" s="124"/>
      <c r="F51" s="124"/>
      <c r="G51" s="124"/>
      <c r="H51" s="124"/>
      <c r="I51" s="124"/>
      <c r="J51" s="123"/>
      <c r="K51" s="123"/>
      <c r="L51" s="123"/>
      <c r="M51" s="123"/>
      <c r="N51" s="123"/>
      <c r="O51" s="123"/>
      <c r="P51" s="123"/>
      <c r="Q51" s="123"/>
      <c r="R51" s="14"/>
      <c r="S51" s="14"/>
      <c r="T51" s="125">
        <f t="shared" si="1"/>
      </c>
      <c r="U51" s="126"/>
      <c r="V51" s="124"/>
      <c r="W51" s="124"/>
      <c r="X51" s="124"/>
      <c r="Y51" s="124"/>
    </row>
    <row r="52" spans="1:25" ht="18.75" customHeight="1">
      <c r="A52" s="124"/>
      <c r="B52" s="124"/>
      <c r="C52" s="6">
        <v>13</v>
      </c>
      <c r="D52" s="124"/>
      <c r="E52" s="124"/>
      <c r="F52" s="124"/>
      <c r="G52" s="124"/>
      <c r="H52" s="124"/>
      <c r="I52" s="124"/>
      <c r="J52" s="123"/>
      <c r="K52" s="123"/>
      <c r="L52" s="123"/>
      <c r="M52" s="123"/>
      <c r="N52" s="123"/>
      <c r="O52" s="123"/>
      <c r="P52" s="123"/>
      <c r="Q52" s="123"/>
      <c r="R52" s="14"/>
      <c r="S52" s="14"/>
      <c r="T52" s="125">
        <f t="shared" si="1"/>
      </c>
      <c r="U52" s="126"/>
      <c r="V52" s="124"/>
      <c r="W52" s="124"/>
      <c r="X52" s="124"/>
      <c r="Y52" s="124"/>
    </row>
    <row r="53" spans="1:25" ht="18.75" customHeight="1">
      <c r="A53" s="124"/>
      <c r="B53" s="124"/>
      <c r="C53" s="6">
        <v>14</v>
      </c>
      <c r="D53" s="124"/>
      <c r="E53" s="124"/>
      <c r="F53" s="124"/>
      <c r="G53" s="124"/>
      <c r="H53" s="124"/>
      <c r="I53" s="124"/>
      <c r="J53" s="123"/>
      <c r="K53" s="123"/>
      <c r="L53" s="123"/>
      <c r="M53" s="123"/>
      <c r="N53" s="123"/>
      <c r="O53" s="123"/>
      <c r="P53" s="123"/>
      <c r="Q53" s="123"/>
      <c r="R53" s="14"/>
      <c r="S53" s="14"/>
      <c r="T53" s="125">
        <f t="shared" si="1"/>
      </c>
      <c r="U53" s="126"/>
      <c r="V53" s="124"/>
      <c r="W53" s="124"/>
      <c r="X53" s="124"/>
      <c r="Y53" s="124"/>
    </row>
    <row r="54" spans="1:25" ht="18.75" customHeight="1">
      <c r="A54" s="124"/>
      <c r="B54" s="124"/>
      <c r="C54" s="6">
        <v>15</v>
      </c>
      <c r="D54" s="124"/>
      <c r="E54" s="124"/>
      <c r="F54" s="124"/>
      <c r="G54" s="124"/>
      <c r="H54" s="124"/>
      <c r="I54" s="124"/>
      <c r="J54" s="123"/>
      <c r="K54" s="123"/>
      <c r="L54" s="123"/>
      <c r="M54" s="123"/>
      <c r="N54" s="123"/>
      <c r="O54" s="123"/>
      <c r="P54" s="123"/>
      <c r="Q54" s="123"/>
      <c r="R54" s="14"/>
      <c r="S54" s="14"/>
      <c r="T54" s="125">
        <f t="shared" si="1"/>
      </c>
      <c r="U54" s="126"/>
      <c r="V54" s="124"/>
      <c r="W54" s="124"/>
      <c r="X54" s="124"/>
      <c r="Y54" s="124"/>
    </row>
    <row r="55" spans="1:25" ht="18.75" customHeight="1">
      <c r="A55" s="124"/>
      <c r="B55" s="124"/>
      <c r="C55" s="6">
        <v>16</v>
      </c>
      <c r="D55" s="124"/>
      <c r="E55" s="124"/>
      <c r="F55" s="124"/>
      <c r="G55" s="124"/>
      <c r="H55" s="124"/>
      <c r="I55" s="124"/>
      <c r="J55" s="123"/>
      <c r="K55" s="123"/>
      <c r="L55" s="123"/>
      <c r="M55" s="123"/>
      <c r="N55" s="123"/>
      <c r="O55" s="123"/>
      <c r="P55" s="123"/>
      <c r="Q55" s="123"/>
      <c r="R55" s="14"/>
      <c r="S55" s="14"/>
      <c r="T55" s="125">
        <f t="shared" si="1"/>
      </c>
      <c r="U55" s="126"/>
      <c r="V55" s="124"/>
      <c r="W55" s="124"/>
      <c r="X55" s="124"/>
      <c r="Y55" s="124"/>
    </row>
    <row r="56" spans="1:25" ht="18.75" customHeight="1">
      <c r="A56" s="124"/>
      <c r="B56" s="124"/>
      <c r="C56" s="6">
        <v>17</v>
      </c>
      <c r="D56" s="124"/>
      <c r="E56" s="124"/>
      <c r="F56" s="124"/>
      <c r="G56" s="124"/>
      <c r="H56" s="124"/>
      <c r="I56" s="124"/>
      <c r="J56" s="123"/>
      <c r="K56" s="123"/>
      <c r="L56" s="123"/>
      <c r="M56" s="123"/>
      <c r="N56" s="123"/>
      <c r="O56" s="123"/>
      <c r="P56" s="123"/>
      <c r="Q56" s="123"/>
      <c r="R56" s="14"/>
      <c r="S56" s="14"/>
      <c r="T56" s="125">
        <f t="shared" si="1"/>
      </c>
      <c r="U56" s="126"/>
      <c r="V56" s="124"/>
      <c r="W56" s="124"/>
      <c r="X56" s="124"/>
      <c r="Y56" s="124"/>
    </row>
    <row r="57" spans="1:25" ht="18.75" customHeight="1">
      <c r="A57" s="124"/>
      <c r="B57" s="124"/>
      <c r="C57" s="6">
        <v>18</v>
      </c>
      <c r="D57" s="124"/>
      <c r="E57" s="124"/>
      <c r="F57" s="124"/>
      <c r="G57" s="124"/>
      <c r="H57" s="124"/>
      <c r="I57" s="124"/>
      <c r="J57" s="123"/>
      <c r="K57" s="123"/>
      <c r="L57" s="123"/>
      <c r="M57" s="123"/>
      <c r="N57" s="123"/>
      <c r="O57" s="123"/>
      <c r="P57" s="123"/>
      <c r="Q57" s="123"/>
      <c r="R57" s="14"/>
      <c r="S57" s="14"/>
      <c r="T57" s="125">
        <f t="shared" si="1"/>
      </c>
      <c r="U57" s="126"/>
      <c r="V57" s="124"/>
      <c r="W57" s="124"/>
      <c r="X57" s="124"/>
      <c r="Y57" s="124"/>
    </row>
    <row r="58" spans="1:25" ht="18.75" customHeight="1">
      <c r="A58" s="124"/>
      <c r="B58" s="124"/>
      <c r="C58" s="6">
        <v>19</v>
      </c>
      <c r="D58" s="124"/>
      <c r="E58" s="124"/>
      <c r="F58" s="124"/>
      <c r="G58" s="124"/>
      <c r="H58" s="124"/>
      <c r="I58" s="124"/>
      <c r="J58" s="123"/>
      <c r="K58" s="123"/>
      <c r="L58" s="123"/>
      <c r="M58" s="123"/>
      <c r="N58" s="123"/>
      <c r="O58" s="123"/>
      <c r="P58" s="123"/>
      <c r="Q58" s="123"/>
      <c r="R58" s="14"/>
      <c r="S58" s="14"/>
      <c r="T58" s="125">
        <f t="shared" si="1"/>
      </c>
      <c r="U58" s="126"/>
      <c r="V58" s="124"/>
      <c r="W58" s="124"/>
      <c r="X58" s="124"/>
      <c r="Y58" s="124"/>
    </row>
    <row r="59" spans="1:25" ht="18.75" customHeight="1">
      <c r="A59" s="124"/>
      <c r="B59" s="124"/>
      <c r="C59" s="6">
        <v>20</v>
      </c>
      <c r="D59" s="124"/>
      <c r="E59" s="124"/>
      <c r="F59" s="124"/>
      <c r="G59" s="124"/>
      <c r="H59" s="124"/>
      <c r="I59" s="124"/>
      <c r="J59" s="123"/>
      <c r="K59" s="123"/>
      <c r="L59" s="123"/>
      <c r="M59" s="123"/>
      <c r="N59" s="123"/>
      <c r="O59" s="123"/>
      <c r="P59" s="123"/>
      <c r="Q59" s="123"/>
      <c r="R59" s="14"/>
      <c r="S59" s="14"/>
      <c r="T59" s="125">
        <f t="shared" si="1"/>
      </c>
      <c r="U59" s="126"/>
      <c r="V59" s="124"/>
      <c r="W59" s="124"/>
      <c r="X59" s="124"/>
      <c r="Y59" s="124"/>
    </row>
    <row r="60" spans="1:25" ht="18.75" customHeight="1">
      <c r="A60" s="124"/>
      <c r="B60" s="124"/>
      <c r="C60" s="6">
        <v>21</v>
      </c>
      <c r="D60" s="124"/>
      <c r="E60" s="124"/>
      <c r="F60" s="124"/>
      <c r="G60" s="124"/>
      <c r="H60" s="124"/>
      <c r="I60" s="124"/>
      <c r="J60" s="123"/>
      <c r="K60" s="123"/>
      <c r="L60" s="123"/>
      <c r="M60" s="123"/>
      <c r="N60" s="123"/>
      <c r="O60" s="123"/>
      <c r="P60" s="123"/>
      <c r="Q60" s="123"/>
      <c r="R60" s="14"/>
      <c r="S60" s="14"/>
      <c r="T60" s="125">
        <f t="shared" si="1"/>
      </c>
      <c r="U60" s="126"/>
      <c r="V60" s="124"/>
      <c r="W60" s="124"/>
      <c r="X60" s="124"/>
      <c r="Y60" s="124"/>
    </row>
    <row r="61" spans="1:25" ht="18.75" customHeight="1">
      <c r="A61" s="124"/>
      <c r="B61" s="124"/>
      <c r="C61" s="6">
        <v>22</v>
      </c>
      <c r="D61" s="124"/>
      <c r="E61" s="124"/>
      <c r="F61" s="124"/>
      <c r="G61" s="124"/>
      <c r="H61" s="124"/>
      <c r="I61" s="124"/>
      <c r="J61" s="123"/>
      <c r="K61" s="123"/>
      <c r="L61" s="123"/>
      <c r="M61" s="123"/>
      <c r="N61" s="123"/>
      <c r="O61" s="123"/>
      <c r="P61" s="123"/>
      <c r="Q61" s="123"/>
      <c r="R61" s="14"/>
      <c r="S61" s="14"/>
      <c r="T61" s="125">
        <f t="shared" si="1"/>
      </c>
      <c r="U61" s="126"/>
      <c r="V61" s="124"/>
      <c r="W61" s="124"/>
      <c r="X61" s="124"/>
      <c r="Y61" s="124"/>
    </row>
    <row r="62" spans="1:25" ht="18.75" customHeight="1">
      <c r="A62" s="124"/>
      <c r="B62" s="124"/>
      <c r="C62" s="6">
        <v>23</v>
      </c>
      <c r="D62" s="124"/>
      <c r="E62" s="124"/>
      <c r="F62" s="124"/>
      <c r="G62" s="124"/>
      <c r="H62" s="124"/>
      <c r="I62" s="124"/>
      <c r="J62" s="123"/>
      <c r="K62" s="123"/>
      <c r="L62" s="123"/>
      <c r="M62" s="123"/>
      <c r="N62" s="123"/>
      <c r="O62" s="123"/>
      <c r="P62" s="123"/>
      <c r="Q62" s="123"/>
      <c r="R62" s="14"/>
      <c r="S62" s="14"/>
      <c r="T62" s="125">
        <f t="shared" si="1"/>
      </c>
      <c r="U62" s="126"/>
      <c r="V62" s="124"/>
      <c r="W62" s="124"/>
      <c r="X62" s="124"/>
      <c r="Y62" s="124"/>
    </row>
    <row r="63" spans="1:25" ht="18.75" customHeight="1">
      <c r="A63" s="124"/>
      <c r="B63" s="124"/>
      <c r="C63" s="6">
        <v>24</v>
      </c>
      <c r="D63" s="124"/>
      <c r="E63" s="124"/>
      <c r="F63" s="124"/>
      <c r="G63" s="124"/>
      <c r="H63" s="124"/>
      <c r="I63" s="124"/>
      <c r="J63" s="123"/>
      <c r="K63" s="123"/>
      <c r="L63" s="123"/>
      <c r="M63" s="123"/>
      <c r="N63" s="123"/>
      <c r="O63" s="123"/>
      <c r="P63" s="123"/>
      <c r="Q63" s="123"/>
      <c r="R63" s="14"/>
      <c r="S63" s="14"/>
      <c r="T63" s="125">
        <f t="shared" si="1"/>
      </c>
      <c r="U63" s="126"/>
      <c r="V63" s="124"/>
      <c r="W63" s="124"/>
      <c r="X63" s="124"/>
      <c r="Y63" s="124"/>
    </row>
    <row r="64" spans="1:25" ht="18.75" customHeight="1">
      <c r="A64" s="124"/>
      <c r="B64" s="124"/>
      <c r="C64" s="6">
        <v>25</v>
      </c>
      <c r="D64" s="124"/>
      <c r="E64" s="124"/>
      <c r="F64" s="124"/>
      <c r="G64" s="124"/>
      <c r="H64" s="124"/>
      <c r="I64" s="124"/>
      <c r="J64" s="123"/>
      <c r="K64" s="123"/>
      <c r="L64" s="123"/>
      <c r="M64" s="123"/>
      <c r="N64" s="123"/>
      <c r="O64" s="123"/>
      <c r="P64" s="123"/>
      <c r="Q64" s="123"/>
      <c r="R64" s="14"/>
      <c r="S64" s="14"/>
      <c r="T64" s="125">
        <f t="shared" si="1"/>
      </c>
      <c r="U64" s="126"/>
      <c r="V64" s="124"/>
      <c r="W64" s="124"/>
      <c r="X64" s="124"/>
      <c r="Y64" s="124"/>
    </row>
  </sheetData>
  <sheetProtection password="E91B" sheet="1" objects="1" scenarios="1"/>
  <mergeCells count="382">
    <mergeCell ref="N64:Q64"/>
    <mergeCell ref="T64:U64"/>
    <mergeCell ref="V64:Y64"/>
    <mergeCell ref="A64:B64"/>
    <mergeCell ref="D64:E64"/>
    <mergeCell ref="F64:I64"/>
    <mergeCell ref="J64:M64"/>
    <mergeCell ref="V62:Y62"/>
    <mergeCell ref="A63:B63"/>
    <mergeCell ref="D63:E63"/>
    <mergeCell ref="F63:I63"/>
    <mergeCell ref="J63:M63"/>
    <mergeCell ref="N63:Q63"/>
    <mergeCell ref="T63:U63"/>
    <mergeCell ref="V63:Y63"/>
    <mergeCell ref="A62:B62"/>
    <mergeCell ref="D62:E62"/>
    <mergeCell ref="F62:I62"/>
    <mergeCell ref="J62:M62"/>
    <mergeCell ref="N62:Q62"/>
    <mergeCell ref="T62:U62"/>
    <mergeCell ref="V60:Y60"/>
    <mergeCell ref="A61:B61"/>
    <mergeCell ref="D61:E61"/>
    <mergeCell ref="F61:I61"/>
    <mergeCell ref="J61:M61"/>
    <mergeCell ref="N61:Q61"/>
    <mergeCell ref="T61:U61"/>
    <mergeCell ref="V61:Y61"/>
    <mergeCell ref="A60:B60"/>
    <mergeCell ref="D60:E60"/>
    <mergeCell ref="F60:I60"/>
    <mergeCell ref="J60:M60"/>
    <mergeCell ref="N60:Q60"/>
    <mergeCell ref="T60:U60"/>
    <mergeCell ref="V58:Y58"/>
    <mergeCell ref="A59:B59"/>
    <mergeCell ref="D59:E59"/>
    <mergeCell ref="F59:I59"/>
    <mergeCell ref="J59:M59"/>
    <mergeCell ref="N59:Q59"/>
    <mergeCell ref="T59:U59"/>
    <mergeCell ref="V59:Y59"/>
    <mergeCell ref="A58:B58"/>
    <mergeCell ref="D58:E58"/>
    <mergeCell ref="F58:I58"/>
    <mergeCell ref="J58:M58"/>
    <mergeCell ref="N58:Q58"/>
    <mergeCell ref="T58:U58"/>
    <mergeCell ref="V56:Y56"/>
    <mergeCell ref="A57:B57"/>
    <mergeCell ref="D57:E57"/>
    <mergeCell ref="F57:I57"/>
    <mergeCell ref="J57:M57"/>
    <mergeCell ref="N57:Q57"/>
    <mergeCell ref="T57:U57"/>
    <mergeCell ref="V57:Y57"/>
    <mergeCell ref="A56:B56"/>
    <mergeCell ref="D56:E56"/>
    <mergeCell ref="F56:I56"/>
    <mergeCell ref="J56:M56"/>
    <mergeCell ref="N56:Q56"/>
    <mergeCell ref="T56:U56"/>
    <mergeCell ref="V54:Y54"/>
    <mergeCell ref="A55:B55"/>
    <mergeCell ref="D55:E55"/>
    <mergeCell ref="F55:I55"/>
    <mergeCell ref="J55:M55"/>
    <mergeCell ref="N55:Q55"/>
    <mergeCell ref="T55:U55"/>
    <mergeCell ref="V55:Y55"/>
    <mergeCell ref="A54:B54"/>
    <mergeCell ref="D54:E54"/>
    <mergeCell ref="F54:I54"/>
    <mergeCell ref="J54:M54"/>
    <mergeCell ref="N54:Q54"/>
    <mergeCell ref="T54:U54"/>
    <mergeCell ref="V52:Y52"/>
    <mergeCell ref="A53:B53"/>
    <mergeCell ref="D53:E53"/>
    <mergeCell ref="F53:I53"/>
    <mergeCell ref="J53:M53"/>
    <mergeCell ref="N53:Q53"/>
    <mergeCell ref="T53:U53"/>
    <mergeCell ref="V53:Y53"/>
    <mergeCell ref="A52:B52"/>
    <mergeCell ref="D52:E52"/>
    <mergeCell ref="F52:I52"/>
    <mergeCell ref="J52:M52"/>
    <mergeCell ref="N52:Q52"/>
    <mergeCell ref="T52:U52"/>
    <mergeCell ref="V50:Y50"/>
    <mergeCell ref="A51:B51"/>
    <mergeCell ref="D51:E51"/>
    <mergeCell ref="F51:I51"/>
    <mergeCell ref="J51:M51"/>
    <mergeCell ref="N51:Q51"/>
    <mergeCell ref="T51:U51"/>
    <mergeCell ref="V51:Y51"/>
    <mergeCell ref="A50:B50"/>
    <mergeCell ref="D50:E50"/>
    <mergeCell ref="F50:I50"/>
    <mergeCell ref="J50:M50"/>
    <mergeCell ref="N50:Q50"/>
    <mergeCell ref="T50:U50"/>
    <mergeCell ref="V48:Y48"/>
    <mergeCell ref="A49:B49"/>
    <mergeCell ref="D49:E49"/>
    <mergeCell ref="F49:I49"/>
    <mergeCell ref="J49:M49"/>
    <mergeCell ref="N49:Q49"/>
    <mergeCell ref="T49:U49"/>
    <mergeCell ref="V49:Y49"/>
    <mergeCell ref="A48:B48"/>
    <mergeCell ref="D48:E48"/>
    <mergeCell ref="F48:I48"/>
    <mergeCell ref="J48:M48"/>
    <mergeCell ref="N48:Q48"/>
    <mergeCell ref="T48:U48"/>
    <mergeCell ref="V46:Y46"/>
    <mergeCell ref="A47:B47"/>
    <mergeCell ref="D47:E47"/>
    <mergeCell ref="F47:I47"/>
    <mergeCell ref="J47:M47"/>
    <mergeCell ref="N47:Q47"/>
    <mergeCell ref="T47:U47"/>
    <mergeCell ref="V47:Y47"/>
    <mergeCell ref="A46:B46"/>
    <mergeCell ref="D46:E46"/>
    <mergeCell ref="F46:I46"/>
    <mergeCell ref="J46:M46"/>
    <mergeCell ref="N46:Q46"/>
    <mergeCell ref="T46:U46"/>
    <mergeCell ref="N44:Q44"/>
    <mergeCell ref="T44:U44"/>
    <mergeCell ref="V44:Y44"/>
    <mergeCell ref="A45:B45"/>
    <mergeCell ref="D45:E45"/>
    <mergeCell ref="F45:I45"/>
    <mergeCell ref="J45:M45"/>
    <mergeCell ref="N45:Q45"/>
    <mergeCell ref="T45:U45"/>
    <mergeCell ref="V45:Y45"/>
    <mergeCell ref="F21:I21"/>
    <mergeCell ref="J21:M21"/>
    <mergeCell ref="F19:I19"/>
    <mergeCell ref="J19:M19"/>
    <mergeCell ref="A44:B44"/>
    <mergeCell ref="D44:E44"/>
    <mergeCell ref="F44:I44"/>
    <mergeCell ref="J44:M44"/>
    <mergeCell ref="A43:B43"/>
    <mergeCell ref="D43:E43"/>
    <mergeCell ref="V43:Y43"/>
    <mergeCell ref="F23:I23"/>
    <mergeCell ref="J23:M23"/>
    <mergeCell ref="V27:Y27"/>
    <mergeCell ref="N42:Q42"/>
    <mergeCell ref="T42:U42"/>
    <mergeCell ref="V42:Y42"/>
    <mergeCell ref="V23:Y23"/>
    <mergeCell ref="F43:I43"/>
    <mergeCell ref="J43:M43"/>
    <mergeCell ref="N43:Q43"/>
    <mergeCell ref="T43:U43"/>
    <mergeCell ref="V17:Y17"/>
    <mergeCell ref="V18:Y18"/>
    <mergeCell ref="V24:Y24"/>
    <mergeCell ref="V25:Y25"/>
    <mergeCell ref="V26:Y26"/>
    <mergeCell ref="V19:Y19"/>
    <mergeCell ref="V20:Y20"/>
    <mergeCell ref="V21:Y21"/>
    <mergeCell ref="V22:Y22"/>
    <mergeCell ref="A5:B5"/>
    <mergeCell ref="C5:I5"/>
    <mergeCell ref="V9:Y9"/>
    <mergeCell ref="V10:Y10"/>
    <mergeCell ref="V7:Y7"/>
    <mergeCell ref="V8:Y8"/>
    <mergeCell ref="M5:N5"/>
    <mergeCell ref="A9:B9"/>
    <mergeCell ref="T7:U7"/>
    <mergeCell ref="J7:M7"/>
    <mergeCell ref="A42:B42"/>
    <mergeCell ref="D42:E42"/>
    <mergeCell ref="F42:I42"/>
    <mergeCell ref="J42:M42"/>
    <mergeCell ref="V11:Y11"/>
    <mergeCell ref="V12:Y12"/>
    <mergeCell ref="V13:Y13"/>
    <mergeCell ref="V14:Y14"/>
    <mergeCell ref="V15:Y15"/>
    <mergeCell ref="V16:Y16"/>
    <mergeCell ref="V40:Y40"/>
    <mergeCell ref="A41:B41"/>
    <mergeCell ref="D41:E41"/>
    <mergeCell ref="F41:I41"/>
    <mergeCell ref="J41:M41"/>
    <mergeCell ref="N41:Q41"/>
    <mergeCell ref="T41:U41"/>
    <mergeCell ref="V41:Y41"/>
    <mergeCell ref="A40:B40"/>
    <mergeCell ref="D40:E40"/>
    <mergeCell ref="F40:I40"/>
    <mergeCell ref="J40:M40"/>
    <mergeCell ref="N40:Q40"/>
    <mergeCell ref="T40:U40"/>
    <mergeCell ref="T3:V3"/>
    <mergeCell ref="J27:M27"/>
    <mergeCell ref="N26:Q26"/>
    <mergeCell ref="T26:U26"/>
    <mergeCell ref="N23:Q23"/>
    <mergeCell ref="W3:AA3"/>
    <mergeCell ref="A3:B3"/>
    <mergeCell ref="C3:I3"/>
    <mergeCell ref="K3:M3"/>
    <mergeCell ref="N3:R3"/>
    <mergeCell ref="N27:Q27"/>
    <mergeCell ref="T27:U27"/>
    <mergeCell ref="A27:B27"/>
    <mergeCell ref="D27:E27"/>
    <mergeCell ref="F27:I27"/>
    <mergeCell ref="A26:B26"/>
    <mergeCell ref="D26:E26"/>
    <mergeCell ref="F26:I26"/>
    <mergeCell ref="J26:M26"/>
    <mergeCell ref="N25:Q25"/>
    <mergeCell ref="T25:U25"/>
    <mergeCell ref="A25:B25"/>
    <mergeCell ref="D25:E25"/>
    <mergeCell ref="F25:I25"/>
    <mergeCell ref="J25:M25"/>
    <mergeCell ref="T23:U23"/>
    <mergeCell ref="A24:B24"/>
    <mergeCell ref="D24:E24"/>
    <mergeCell ref="F24:I24"/>
    <mergeCell ref="J24:M24"/>
    <mergeCell ref="N24:Q24"/>
    <mergeCell ref="T24:U24"/>
    <mergeCell ref="A23:B23"/>
    <mergeCell ref="D23:E23"/>
    <mergeCell ref="N21:Q21"/>
    <mergeCell ref="T21:U21"/>
    <mergeCell ref="A22:B22"/>
    <mergeCell ref="D22:E22"/>
    <mergeCell ref="F22:I22"/>
    <mergeCell ref="J22:M22"/>
    <mergeCell ref="N22:Q22"/>
    <mergeCell ref="T22:U22"/>
    <mergeCell ref="A21:B21"/>
    <mergeCell ref="D21:E21"/>
    <mergeCell ref="N19:Q19"/>
    <mergeCell ref="T19:U19"/>
    <mergeCell ref="A20:B20"/>
    <mergeCell ref="D20:E20"/>
    <mergeCell ref="F20:I20"/>
    <mergeCell ref="J20:M20"/>
    <mergeCell ref="N20:Q20"/>
    <mergeCell ref="T20:U20"/>
    <mergeCell ref="A19:B19"/>
    <mergeCell ref="D19:E19"/>
    <mergeCell ref="A17:B17"/>
    <mergeCell ref="D17:E17"/>
    <mergeCell ref="A18:B18"/>
    <mergeCell ref="D18:E18"/>
    <mergeCell ref="F18:I18"/>
    <mergeCell ref="J18:M18"/>
    <mergeCell ref="F17:I17"/>
    <mergeCell ref="J17:M17"/>
    <mergeCell ref="N15:Q15"/>
    <mergeCell ref="T15:U15"/>
    <mergeCell ref="N16:Q16"/>
    <mergeCell ref="T16:U16"/>
    <mergeCell ref="N18:Q18"/>
    <mergeCell ref="T18:U18"/>
    <mergeCell ref="A15:B15"/>
    <mergeCell ref="D15:E15"/>
    <mergeCell ref="F15:I15"/>
    <mergeCell ref="J15:M15"/>
    <mergeCell ref="N17:Q17"/>
    <mergeCell ref="T17:U17"/>
    <mergeCell ref="A16:B16"/>
    <mergeCell ref="D16:E16"/>
    <mergeCell ref="F16:I16"/>
    <mergeCell ref="J16:M16"/>
    <mergeCell ref="N13:Q13"/>
    <mergeCell ref="T13:U13"/>
    <mergeCell ref="A14:B14"/>
    <mergeCell ref="D14:E14"/>
    <mergeCell ref="F14:I14"/>
    <mergeCell ref="J14:M14"/>
    <mergeCell ref="N14:Q14"/>
    <mergeCell ref="T14:U14"/>
    <mergeCell ref="A13:B13"/>
    <mergeCell ref="D13:E13"/>
    <mergeCell ref="F9:I9"/>
    <mergeCell ref="J9:M9"/>
    <mergeCell ref="J10:M10"/>
    <mergeCell ref="F13:I13"/>
    <mergeCell ref="J13:M13"/>
    <mergeCell ref="A12:B12"/>
    <mergeCell ref="D12:E12"/>
    <mergeCell ref="F12:I12"/>
    <mergeCell ref="J12:M12"/>
    <mergeCell ref="N12:Q12"/>
    <mergeCell ref="T8:U8"/>
    <mergeCell ref="A11:B11"/>
    <mergeCell ref="A10:B10"/>
    <mergeCell ref="D10:E10"/>
    <mergeCell ref="F10:I10"/>
    <mergeCell ref="D11:E11"/>
    <mergeCell ref="F11:I11"/>
    <mergeCell ref="J11:M11"/>
    <mergeCell ref="D9:E9"/>
    <mergeCell ref="A8:B8"/>
    <mergeCell ref="D8:E8"/>
    <mergeCell ref="T12:U12"/>
    <mergeCell ref="F8:I8"/>
    <mergeCell ref="N9:Q9"/>
    <mergeCell ref="N11:Q11"/>
    <mergeCell ref="T9:U9"/>
    <mergeCell ref="N10:Q10"/>
    <mergeCell ref="T10:U10"/>
    <mergeCell ref="T11:U11"/>
    <mergeCell ref="A28:B28"/>
    <mergeCell ref="D28:E28"/>
    <mergeCell ref="F28:I28"/>
    <mergeCell ref="J28:M28"/>
    <mergeCell ref="J8:M8"/>
    <mergeCell ref="N7:Q7"/>
    <mergeCell ref="N8:Q8"/>
    <mergeCell ref="A7:B7"/>
    <mergeCell ref="D7:E7"/>
    <mergeCell ref="F7:I7"/>
    <mergeCell ref="N28:Q28"/>
    <mergeCell ref="T28:U28"/>
    <mergeCell ref="V28:Y28"/>
    <mergeCell ref="A39:B39"/>
    <mergeCell ref="D39:E39"/>
    <mergeCell ref="F39:I39"/>
    <mergeCell ref="J39:M39"/>
    <mergeCell ref="N39:Q39"/>
    <mergeCell ref="T39:U39"/>
    <mergeCell ref="V39:Y39"/>
    <mergeCell ref="A37:B37"/>
    <mergeCell ref="C37:I37"/>
    <mergeCell ref="M37:N37"/>
    <mergeCell ref="A29:B29"/>
    <mergeCell ref="D29:E29"/>
    <mergeCell ref="F29:I29"/>
    <mergeCell ref="J29:M29"/>
    <mergeCell ref="D30:E30"/>
    <mergeCell ref="N29:Q29"/>
    <mergeCell ref="N30:Q30"/>
    <mergeCell ref="T29:U29"/>
    <mergeCell ref="V29:Y29"/>
    <mergeCell ref="V30:Y30"/>
    <mergeCell ref="A35:B35"/>
    <mergeCell ref="C35:I35"/>
    <mergeCell ref="K35:M35"/>
    <mergeCell ref="N35:R35"/>
    <mergeCell ref="T35:V35"/>
    <mergeCell ref="W35:AA35"/>
    <mergeCell ref="A30:B30"/>
    <mergeCell ref="T30:U30"/>
    <mergeCell ref="J30:M30"/>
    <mergeCell ref="T31:U31"/>
    <mergeCell ref="A31:B31"/>
    <mergeCell ref="F30:I30"/>
    <mergeCell ref="F31:I31"/>
    <mergeCell ref="J31:M31"/>
    <mergeCell ref="V31:Y31"/>
    <mergeCell ref="A32:B32"/>
    <mergeCell ref="D32:E32"/>
    <mergeCell ref="F32:I32"/>
    <mergeCell ref="J32:M32"/>
    <mergeCell ref="N32:Q32"/>
    <mergeCell ref="T32:U32"/>
    <mergeCell ref="V32:Y32"/>
    <mergeCell ref="D31:E31"/>
    <mergeCell ref="N31:Q31"/>
  </mergeCells>
  <conditionalFormatting sqref="D8:E32 D40:E64">
    <cfRule type="expression" priority="1" dxfId="94" stopIfTrue="1">
      <formula>S8="女"</formula>
    </cfRule>
  </conditionalFormatting>
  <conditionalFormatting sqref="F8:I32 F40:I64">
    <cfRule type="expression" priority="2" dxfId="94" stopIfTrue="1">
      <formula>S8="女"</formula>
    </cfRule>
  </conditionalFormatting>
  <conditionalFormatting sqref="J8:M32 J40:M64">
    <cfRule type="expression" priority="3" dxfId="94" stopIfTrue="1">
      <formula>S8="女"</formula>
    </cfRule>
  </conditionalFormatting>
  <conditionalFormatting sqref="N8:Q32 N40:Q64">
    <cfRule type="expression" priority="4" dxfId="94" stopIfTrue="1">
      <formula>S8="女"</formula>
    </cfRule>
  </conditionalFormatting>
  <conditionalFormatting sqref="R8:R32 R40:R64">
    <cfRule type="expression" priority="5" dxfId="94" stopIfTrue="1">
      <formula>S8="女"</formula>
    </cfRule>
  </conditionalFormatting>
  <conditionalFormatting sqref="S8:S32 S40:S64">
    <cfRule type="expression" priority="6" dxfId="94" stopIfTrue="1">
      <formula>S8="女"</formula>
    </cfRule>
  </conditionalFormatting>
  <conditionalFormatting sqref="T8:U32 T40:U64">
    <cfRule type="expression" priority="7" dxfId="94" stopIfTrue="1">
      <formula>S8="女"</formula>
    </cfRule>
  </conditionalFormatting>
  <conditionalFormatting sqref="V8:Y32 V40:Y64">
    <cfRule type="expression" priority="8" dxfId="94" stopIfTrue="1">
      <formula>S8="女"</formula>
    </cfRule>
  </conditionalFormatting>
  <dataValidations count="3">
    <dataValidation type="list" allowBlank="1" showInputMessage="1" showErrorMessage="1" sqref="S8:S32 S40:S64">
      <formula1>"男,女"</formula1>
    </dataValidation>
    <dataValidation allowBlank="1" showInputMessage="1" showErrorMessage="1" prompt="４月１日時点での年齢" sqref="R8:R32 R40:R64"/>
    <dataValidation allowBlank="1" showInputMessage="1" showErrorMessage="1" prompt="チームごとに作成&#10;してください" sqref="C5:I5 C37:I37"/>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219"/>
  <sheetViews>
    <sheetView zoomScalePageLayoutView="0" workbookViewId="0" topLeftCell="A1">
      <selection activeCell="L5" sqref="L5:O5"/>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70</v>
      </c>
      <c r="S1" s="13"/>
    </row>
    <row r="2" ht="18.75" customHeight="1">
      <c r="A2" s="10"/>
    </row>
    <row r="3" spans="1:27"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27" ht="18.75" customHeight="1">
      <c r="A5" s="129" t="s">
        <v>61</v>
      </c>
      <c r="B5" s="131"/>
      <c r="C5" s="139"/>
      <c r="D5" s="141"/>
      <c r="E5" s="141"/>
      <c r="F5" s="141"/>
      <c r="G5" s="141"/>
      <c r="H5" s="141"/>
      <c r="I5" s="142"/>
      <c r="J5" s="124" t="s">
        <v>71</v>
      </c>
      <c r="K5" s="124"/>
      <c r="L5" s="139"/>
      <c r="M5" s="141"/>
      <c r="N5" s="141"/>
      <c r="O5" s="142"/>
      <c r="Q5" s="129" t="s">
        <v>48</v>
      </c>
      <c r="R5" s="130"/>
      <c r="S5" s="8" t="s">
        <v>14</v>
      </c>
      <c r="T5" s="12">
        <f>COUNTIF(S13:S27,"男")</f>
        <v>0</v>
      </c>
      <c r="U5" s="9" t="s">
        <v>22</v>
      </c>
      <c r="V5" s="8" t="s">
        <v>15</v>
      </c>
      <c r="W5" s="12">
        <f>COUNTIF(S13:S27,"女")</f>
        <v>0</v>
      </c>
      <c r="X5" s="9" t="s">
        <v>22</v>
      </c>
      <c r="Y5" s="8" t="s">
        <v>16</v>
      </c>
      <c r="Z5" s="12">
        <f>T5+W5</f>
        <v>0</v>
      </c>
      <c r="AA5" s="9" t="s">
        <v>22</v>
      </c>
    </row>
    <row r="6" spans="1:27" ht="18.75" customHeight="1">
      <c r="A6" s="7"/>
      <c r="B6" s="7"/>
      <c r="C6" s="16"/>
      <c r="D6" s="16"/>
      <c r="E6" s="16"/>
      <c r="F6" s="16"/>
      <c r="G6" s="7"/>
      <c r="H6" s="145" t="s">
        <v>103</v>
      </c>
      <c r="I6" s="145"/>
      <c r="J6" s="145"/>
      <c r="K6" s="145"/>
      <c r="L6" s="145"/>
      <c r="M6" s="145"/>
      <c r="N6" s="7"/>
      <c r="O6" s="7"/>
      <c r="Q6" s="7"/>
      <c r="R6" s="7"/>
      <c r="T6" s="7"/>
      <c r="U6" s="7"/>
      <c r="V6" s="7"/>
      <c r="W6" s="7"/>
      <c r="X6" s="7"/>
      <c r="Y6" s="7"/>
      <c r="Z6" s="7"/>
      <c r="AA6" s="7"/>
    </row>
    <row r="7" spans="1:19" ht="18.75" customHeight="1">
      <c r="A7" s="124" t="s">
        <v>62</v>
      </c>
      <c r="B7" s="124"/>
      <c r="C7" s="124"/>
      <c r="D7" s="124"/>
      <c r="E7" s="123"/>
      <c r="F7" s="123"/>
      <c r="G7" s="7"/>
      <c r="H7" s="146"/>
      <c r="I7" s="146"/>
      <c r="J7" s="146"/>
      <c r="K7" s="146"/>
      <c r="L7" s="146"/>
      <c r="M7" s="146"/>
      <c r="O7" s="124" t="s">
        <v>72</v>
      </c>
      <c r="P7" s="124"/>
      <c r="Q7" s="123"/>
      <c r="R7" s="123"/>
      <c r="S7" s="123"/>
    </row>
    <row r="8" spans="8:13" ht="18.75" customHeight="1">
      <c r="H8" s="147"/>
      <c r="I8" s="147"/>
      <c r="J8" s="147"/>
      <c r="K8" s="147"/>
      <c r="L8" s="147"/>
      <c r="M8" s="147"/>
    </row>
    <row r="9" spans="1:27" ht="18.75" customHeight="1">
      <c r="A9" s="124" t="s">
        <v>67</v>
      </c>
      <c r="B9" s="124"/>
      <c r="C9" s="124"/>
      <c r="D9" s="124" t="s">
        <v>66</v>
      </c>
      <c r="E9" s="129"/>
      <c r="F9" s="140" t="s">
        <v>65</v>
      </c>
      <c r="G9" s="124"/>
      <c r="H9" s="124"/>
      <c r="I9" s="124"/>
      <c r="J9" s="124" t="s">
        <v>66</v>
      </c>
      <c r="K9" s="129"/>
      <c r="L9" s="140" t="s">
        <v>65</v>
      </c>
      <c r="M9" s="124"/>
      <c r="N9" s="124"/>
      <c r="O9" s="124"/>
      <c r="P9" s="124" t="s">
        <v>66</v>
      </c>
      <c r="Q9" s="129"/>
      <c r="R9" s="140" t="s">
        <v>65</v>
      </c>
      <c r="S9" s="124"/>
      <c r="T9" s="124"/>
      <c r="U9" s="124"/>
      <c r="V9" s="124" t="s">
        <v>66</v>
      </c>
      <c r="W9" s="129"/>
      <c r="X9" s="140" t="s">
        <v>65</v>
      </c>
      <c r="Y9" s="124"/>
      <c r="Z9" s="124"/>
      <c r="AA9" s="124"/>
    </row>
    <row r="10" spans="1:27" ht="18.75" customHeight="1">
      <c r="A10" s="124"/>
      <c r="B10" s="124"/>
      <c r="C10" s="124"/>
      <c r="D10" s="123"/>
      <c r="E10" s="139"/>
      <c r="F10" s="138"/>
      <c r="G10" s="123"/>
      <c r="H10" s="123"/>
      <c r="I10" s="123"/>
      <c r="J10" s="123"/>
      <c r="K10" s="139"/>
      <c r="L10" s="138"/>
      <c r="M10" s="123"/>
      <c r="N10" s="123"/>
      <c r="O10" s="123"/>
      <c r="P10" s="123"/>
      <c r="Q10" s="139"/>
      <c r="R10" s="138"/>
      <c r="S10" s="123"/>
      <c r="T10" s="123"/>
      <c r="U10" s="123"/>
      <c r="V10" s="123"/>
      <c r="W10" s="139"/>
      <c r="X10" s="138"/>
      <c r="Y10" s="123"/>
      <c r="Z10" s="123"/>
      <c r="AA10" s="123"/>
    </row>
    <row r="12" spans="1:29" s="7" customFormat="1" ht="18.75" customHeight="1">
      <c r="A12" s="124" t="s">
        <v>18</v>
      </c>
      <c r="B12" s="124"/>
      <c r="C12" s="6" t="s">
        <v>51</v>
      </c>
      <c r="D12" s="124" t="s">
        <v>30</v>
      </c>
      <c r="E12" s="124"/>
      <c r="F12" s="124" t="s">
        <v>0</v>
      </c>
      <c r="G12" s="124"/>
      <c r="H12" s="124"/>
      <c r="I12" s="124"/>
      <c r="J12" s="124" t="s">
        <v>31</v>
      </c>
      <c r="K12" s="124"/>
      <c r="L12" s="124"/>
      <c r="M12" s="124"/>
      <c r="N12" s="124" t="s">
        <v>32</v>
      </c>
      <c r="O12" s="124"/>
      <c r="P12" s="124"/>
      <c r="Q12" s="124"/>
      <c r="R12" s="8" t="s">
        <v>33</v>
      </c>
      <c r="S12" s="6" t="s">
        <v>34</v>
      </c>
      <c r="T12" s="124" t="s">
        <v>35</v>
      </c>
      <c r="U12" s="124"/>
      <c r="V12" s="129"/>
      <c r="W12" s="131"/>
      <c r="X12" s="124" t="s">
        <v>61</v>
      </c>
      <c r="Y12" s="124"/>
      <c r="Z12" s="124"/>
      <c r="AA12" s="124"/>
      <c r="AB12" s="125" t="s">
        <v>69</v>
      </c>
      <c r="AC12" s="126"/>
    </row>
    <row r="13" spans="1:29" ht="18.75" customHeight="1">
      <c r="A13" s="124"/>
      <c r="B13" s="124"/>
      <c r="C13" s="6">
        <v>1</v>
      </c>
      <c r="D13" s="124"/>
      <c r="E13" s="124"/>
      <c r="F13" s="124"/>
      <c r="G13" s="124"/>
      <c r="H13" s="124"/>
      <c r="I13" s="124"/>
      <c r="J13" s="123"/>
      <c r="K13" s="123"/>
      <c r="L13" s="123"/>
      <c r="M13" s="123"/>
      <c r="N13" s="123"/>
      <c r="O13" s="123"/>
      <c r="P13" s="123"/>
      <c r="Q13" s="123"/>
      <c r="R13" s="14"/>
      <c r="S13" s="14"/>
      <c r="T13" s="125">
        <f>IF(J13="","","ﾊﾞｽｹｯﾄﾎﾞｰﾙ")</f>
      </c>
      <c r="U13" s="126"/>
      <c r="V13" s="129"/>
      <c r="W13" s="131"/>
      <c r="X13" s="124"/>
      <c r="Y13" s="124"/>
      <c r="Z13" s="124"/>
      <c r="AA13" s="124"/>
      <c r="AB13" s="124"/>
      <c r="AC13" s="124"/>
    </row>
    <row r="14" spans="1:29" ht="18.75" customHeight="1">
      <c r="A14" s="124"/>
      <c r="B14" s="124"/>
      <c r="C14" s="6">
        <v>2</v>
      </c>
      <c r="D14" s="124"/>
      <c r="E14" s="124"/>
      <c r="F14" s="124"/>
      <c r="G14" s="124"/>
      <c r="H14" s="124"/>
      <c r="I14" s="124"/>
      <c r="J14" s="123"/>
      <c r="K14" s="123"/>
      <c r="L14" s="123"/>
      <c r="M14" s="123"/>
      <c r="N14" s="123"/>
      <c r="O14" s="123"/>
      <c r="P14" s="123"/>
      <c r="Q14" s="123"/>
      <c r="R14" s="14"/>
      <c r="S14" s="14"/>
      <c r="T14" s="125">
        <f aca="true" t="shared" si="0" ref="T14:T27">IF(J14="","","ﾊﾞｽｹｯﾄﾎﾞｰﾙ")</f>
      </c>
      <c r="U14" s="126"/>
      <c r="V14" s="129"/>
      <c r="W14" s="131"/>
      <c r="X14" s="124"/>
      <c r="Y14" s="124"/>
      <c r="Z14" s="124"/>
      <c r="AA14" s="124"/>
      <c r="AB14" s="124"/>
      <c r="AC14" s="124"/>
    </row>
    <row r="15" spans="1:29" ht="18.75" customHeight="1">
      <c r="A15" s="124"/>
      <c r="B15" s="124"/>
      <c r="C15" s="6">
        <v>3</v>
      </c>
      <c r="D15" s="124"/>
      <c r="E15" s="124"/>
      <c r="F15" s="124"/>
      <c r="G15" s="124"/>
      <c r="H15" s="124"/>
      <c r="I15" s="124"/>
      <c r="J15" s="123"/>
      <c r="K15" s="123"/>
      <c r="L15" s="123"/>
      <c r="M15" s="123"/>
      <c r="N15" s="123"/>
      <c r="O15" s="123"/>
      <c r="P15" s="123"/>
      <c r="Q15" s="123"/>
      <c r="R15" s="14"/>
      <c r="S15" s="14"/>
      <c r="T15" s="125">
        <f t="shared" si="0"/>
      </c>
      <c r="U15" s="126"/>
      <c r="V15" s="129"/>
      <c r="W15" s="131"/>
      <c r="X15" s="124"/>
      <c r="Y15" s="124"/>
      <c r="Z15" s="124"/>
      <c r="AA15" s="124"/>
      <c r="AB15" s="124"/>
      <c r="AC15" s="124"/>
    </row>
    <row r="16" spans="1:29" ht="18.75" customHeight="1">
      <c r="A16" s="124"/>
      <c r="B16" s="124"/>
      <c r="C16" s="6">
        <v>4</v>
      </c>
      <c r="D16" s="124"/>
      <c r="E16" s="124"/>
      <c r="F16" s="124"/>
      <c r="G16" s="124"/>
      <c r="H16" s="124"/>
      <c r="I16" s="124"/>
      <c r="J16" s="123"/>
      <c r="K16" s="123"/>
      <c r="L16" s="123"/>
      <c r="M16" s="123"/>
      <c r="N16" s="123"/>
      <c r="O16" s="123"/>
      <c r="P16" s="123"/>
      <c r="Q16" s="123"/>
      <c r="R16" s="14"/>
      <c r="S16" s="14"/>
      <c r="T16" s="125">
        <f t="shared" si="0"/>
      </c>
      <c r="U16" s="126"/>
      <c r="V16" s="129"/>
      <c r="W16" s="131"/>
      <c r="X16" s="124"/>
      <c r="Y16" s="124"/>
      <c r="Z16" s="124"/>
      <c r="AA16" s="124"/>
      <c r="AB16" s="124"/>
      <c r="AC16" s="124"/>
    </row>
    <row r="17" spans="1:29" ht="18.75" customHeight="1">
      <c r="A17" s="124"/>
      <c r="B17" s="124"/>
      <c r="C17" s="6">
        <v>5</v>
      </c>
      <c r="D17" s="124"/>
      <c r="E17" s="124"/>
      <c r="F17" s="124"/>
      <c r="G17" s="124"/>
      <c r="H17" s="124"/>
      <c r="I17" s="124"/>
      <c r="J17" s="123"/>
      <c r="K17" s="123"/>
      <c r="L17" s="123"/>
      <c r="M17" s="123"/>
      <c r="N17" s="123"/>
      <c r="O17" s="123"/>
      <c r="P17" s="123"/>
      <c r="Q17" s="123"/>
      <c r="R17" s="14"/>
      <c r="S17" s="14"/>
      <c r="T17" s="125">
        <f t="shared" si="0"/>
      </c>
      <c r="U17" s="126"/>
      <c r="V17" s="129"/>
      <c r="W17" s="131"/>
      <c r="X17" s="124"/>
      <c r="Y17" s="124"/>
      <c r="Z17" s="124"/>
      <c r="AA17" s="124"/>
      <c r="AB17" s="124"/>
      <c r="AC17" s="124"/>
    </row>
    <row r="18" spans="1:29" ht="18.75" customHeight="1">
      <c r="A18" s="124"/>
      <c r="B18" s="124"/>
      <c r="C18" s="6">
        <v>6</v>
      </c>
      <c r="D18" s="124"/>
      <c r="E18" s="124"/>
      <c r="F18" s="124"/>
      <c r="G18" s="124"/>
      <c r="H18" s="124"/>
      <c r="I18" s="124"/>
      <c r="J18" s="123"/>
      <c r="K18" s="123"/>
      <c r="L18" s="123"/>
      <c r="M18" s="123"/>
      <c r="N18" s="123"/>
      <c r="O18" s="123"/>
      <c r="P18" s="123"/>
      <c r="Q18" s="123"/>
      <c r="R18" s="14"/>
      <c r="S18" s="14"/>
      <c r="T18" s="125">
        <f t="shared" si="0"/>
      </c>
      <c r="U18" s="126"/>
      <c r="V18" s="129"/>
      <c r="W18" s="131"/>
      <c r="X18" s="124"/>
      <c r="Y18" s="124"/>
      <c r="Z18" s="124"/>
      <c r="AA18" s="124"/>
      <c r="AB18" s="124"/>
      <c r="AC18" s="124"/>
    </row>
    <row r="19" spans="1:29" ht="18.75" customHeight="1">
      <c r="A19" s="124"/>
      <c r="B19" s="124"/>
      <c r="C19" s="6">
        <v>7</v>
      </c>
      <c r="D19" s="124"/>
      <c r="E19" s="124"/>
      <c r="F19" s="124"/>
      <c r="G19" s="124"/>
      <c r="H19" s="124"/>
      <c r="I19" s="124"/>
      <c r="J19" s="123"/>
      <c r="K19" s="123"/>
      <c r="L19" s="123"/>
      <c r="M19" s="123"/>
      <c r="N19" s="123"/>
      <c r="O19" s="123"/>
      <c r="P19" s="123"/>
      <c r="Q19" s="123"/>
      <c r="R19" s="14"/>
      <c r="S19" s="14"/>
      <c r="T19" s="125">
        <f t="shared" si="0"/>
      </c>
      <c r="U19" s="126"/>
      <c r="V19" s="129"/>
      <c r="W19" s="131"/>
      <c r="X19" s="124"/>
      <c r="Y19" s="124"/>
      <c r="Z19" s="124"/>
      <c r="AA19" s="124"/>
      <c r="AB19" s="124"/>
      <c r="AC19" s="124"/>
    </row>
    <row r="20" spans="1:29" ht="18.75" customHeight="1">
      <c r="A20" s="124"/>
      <c r="B20" s="124"/>
      <c r="C20" s="6">
        <v>8</v>
      </c>
      <c r="D20" s="124"/>
      <c r="E20" s="124"/>
      <c r="F20" s="124"/>
      <c r="G20" s="124"/>
      <c r="H20" s="124"/>
      <c r="I20" s="124"/>
      <c r="J20" s="123"/>
      <c r="K20" s="123"/>
      <c r="L20" s="123"/>
      <c r="M20" s="123"/>
      <c r="N20" s="123"/>
      <c r="O20" s="123"/>
      <c r="P20" s="123"/>
      <c r="Q20" s="123"/>
      <c r="R20" s="14"/>
      <c r="S20" s="14"/>
      <c r="T20" s="125">
        <f t="shared" si="0"/>
      </c>
      <c r="U20" s="126"/>
      <c r="V20" s="129"/>
      <c r="W20" s="131"/>
      <c r="X20" s="124"/>
      <c r="Y20" s="124"/>
      <c r="Z20" s="124"/>
      <c r="AA20" s="124"/>
      <c r="AB20" s="124"/>
      <c r="AC20" s="124"/>
    </row>
    <row r="21" spans="1:29" ht="18.75" customHeight="1">
      <c r="A21" s="124"/>
      <c r="B21" s="124"/>
      <c r="C21" s="6">
        <v>9</v>
      </c>
      <c r="D21" s="124"/>
      <c r="E21" s="124"/>
      <c r="F21" s="124"/>
      <c r="G21" s="124"/>
      <c r="H21" s="124"/>
      <c r="I21" s="124"/>
      <c r="J21" s="123"/>
      <c r="K21" s="123"/>
      <c r="L21" s="123"/>
      <c r="M21" s="123"/>
      <c r="N21" s="123"/>
      <c r="O21" s="123"/>
      <c r="P21" s="123"/>
      <c r="Q21" s="123"/>
      <c r="R21" s="14"/>
      <c r="S21" s="14"/>
      <c r="T21" s="125">
        <f t="shared" si="0"/>
      </c>
      <c r="U21" s="126"/>
      <c r="V21" s="129"/>
      <c r="W21" s="131"/>
      <c r="X21" s="124"/>
      <c r="Y21" s="124"/>
      <c r="Z21" s="124"/>
      <c r="AA21" s="124"/>
      <c r="AB21" s="124"/>
      <c r="AC21" s="124"/>
    </row>
    <row r="22" spans="1:29" ht="18.75" customHeight="1">
      <c r="A22" s="124"/>
      <c r="B22" s="124"/>
      <c r="C22" s="6">
        <v>10</v>
      </c>
      <c r="D22" s="124"/>
      <c r="E22" s="124"/>
      <c r="F22" s="124"/>
      <c r="G22" s="124"/>
      <c r="H22" s="124"/>
      <c r="I22" s="124"/>
      <c r="J22" s="123"/>
      <c r="K22" s="123"/>
      <c r="L22" s="123"/>
      <c r="M22" s="123"/>
      <c r="N22" s="123"/>
      <c r="O22" s="123"/>
      <c r="P22" s="123"/>
      <c r="Q22" s="123"/>
      <c r="R22" s="14"/>
      <c r="S22" s="14"/>
      <c r="T22" s="125">
        <f t="shared" si="0"/>
      </c>
      <c r="U22" s="126"/>
      <c r="V22" s="129"/>
      <c r="W22" s="131"/>
      <c r="X22" s="124"/>
      <c r="Y22" s="124"/>
      <c r="Z22" s="124"/>
      <c r="AA22" s="124"/>
      <c r="AB22" s="124"/>
      <c r="AC22" s="124"/>
    </row>
    <row r="23" spans="1:29" ht="18.75" customHeight="1">
      <c r="A23" s="124"/>
      <c r="B23" s="124"/>
      <c r="C23" s="6">
        <v>11</v>
      </c>
      <c r="D23" s="124"/>
      <c r="E23" s="124"/>
      <c r="F23" s="124"/>
      <c r="G23" s="124"/>
      <c r="H23" s="124"/>
      <c r="I23" s="124"/>
      <c r="J23" s="123"/>
      <c r="K23" s="123"/>
      <c r="L23" s="123"/>
      <c r="M23" s="123"/>
      <c r="N23" s="123"/>
      <c r="O23" s="123"/>
      <c r="P23" s="123"/>
      <c r="Q23" s="123"/>
      <c r="R23" s="14"/>
      <c r="S23" s="14"/>
      <c r="T23" s="125">
        <f t="shared" si="0"/>
      </c>
      <c r="U23" s="126"/>
      <c r="V23" s="129"/>
      <c r="W23" s="131"/>
      <c r="X23" s="124"/>
      <c r="Y23" s="124"/>
      <c r="Z23" s="124"/>
      <c r="AA23" s="124"/>
      <c r="AB23" s="124"/>
      <c r="AC23" s="124"/>
    </row>
    <row r="24" spans="1:29" ht="18.75" customHeight="1">
      <c r="A24" s="124"/>
      <c r="B24" s="124"/>
      <c r="C24" s="6">
        <v>12</v>
      </c>
      <c r="D24" s="124"/>
      <c r="E24" s="124"/>
      <c r="F24" s="124"/>
      <c r="G24" s="124"/>
      <c r="H24" s="124"/>
      <c r="I24" s="124"/>
      <c r="J24" s="123"/>
      <c r="K24" s="123"/>
      <c r="L24" s="123"/>
      <c r="M24" s="123"/>
      <c r="N24" s="123"/>
      <c r="O24" s="123"/>
      <c r="P24" s="123"/>
      <c r="Q24" s="123"/>
      <c r="R24" s="14"/>
      <c r="S24" s="14"/>
      <c r="T24" s="125">
        <f t="shared" si="0"/>
      </c>
      <c r="U24" s="126"/>
      <c r="V24" s="129"/>
      <c r="W24" s="131"/>
      <c r="X24" s="124"/>
      <c r="Y24" s="124"/>
      <c r="Z24" s="124"/>
      <c r="AA24" s="124"/>
      <c r="AB24" s="124"/>
      <c r="AC24" s="124"/>
    </row>
    <row r="25" spans="1:29" ht="18.75" customHeight="1">
      <c r="A25" s="124"/>
      <c r="B25" s="124"/>
      <c r="C25" s="6">
        <v>13</v>
      </c>
      <c r="D25" s="124"/>
      <c r="E25" s="124"/>
      <c r="F25" s="124"/>
      <c r="G25" s="124"/>
      <c r="H25" s="124"/>
      <c r="I25" s="124"/>
      <c r="J25" s="123"/>
      <c r="K25" s="123"/>
      <c r="L25" s="123"/>
      <c r="M25" s="123"/>
      <c r="N25" s="123"/>
      <c r="O25" s="123"/>
      <c r="P25" s="123"/>
      <c r="Q25" s="123"/>
      <c r="R25" s="14"/>
      <c r="S25" s="14"/>
      <c r="T25" s="125">
        <f t="shared" si="0"/>
      </c>
      <c r="U25" s="126"/>
      <c r="V25" s="129"/>
      <c r="W25" s="131"/>
      <c r="X25" s="124"/>
      <c r="Y25" s="124"/>
      <c r="Z25" s="124"/>
      <c r="AA25" s="124"/>
      <c r="AB25" s="124"/>
      <c r="AC25" s="124"/>
    </row>
    <row r="26" spans="1:29" ht="18.75" customHeight="1">
      <c r="A26" s="124"/>
      <c r="B26" s="124"/>
      <c r="C26" s="6">
        <v>14</v>
      </c>
      <c r="D26" s="124"/>
      <c r="E26" s="124"/>
      <c r="F26" s="124"/>
      <c r="G26" s="124"/>
      <c r="H26" s="124"/>
      <c r="I26" s="124"/>
      <c r="J26" s="123"/>
      <c r="K26" s="123"/>
      <c r="L26" s="123"/>
      <c r="M26" s="123"/>
      <c r="N26" s="123"/>
      <c r="O26" s="123"/>
      <c r="P26" s="123"/>
      <c r="Q26" s="123"/>
      <c r="R26" s="14"/>
      <c r="S26" s="14"/>
      <c r="T26" s="125">
        <f t="shared" si="0"/>
      </c>
      <c r="U26" s="126"/>
      <c r="V26" s="129"/>
      <c r="W26" s="131"/>
      <c r="X26" s="124"/>
      <c r="Y26" s="124"/>
      <c r="Z26" s="124"/>
      <c r="AA26" s="124"/>
      <c r="AB26" s="124"/>
      <c r="AC26" s="124"/>
    </row>
    <row r="27" spans="1:29" ht="18.75" customHeight="1">
      <c r="A27" s="124"/>
      <c r="B27" s="124"/>
      <c r="C27" s="6">
        <v>15</v>
      </c>
      <c r="D27" s="124"/>
      <c r="E27" s="124"/>
      <c r="F27" s="124"/>
      <c r="G27" s="124"/>
      <c r="H27" s="124"/>
      <c r="I27" s="124"/>
      <c r="J27" s="123"/>
      <c r="K27" s="123"/>
      <c r="L27" s="123"/>
      <c r="M27" s="123"/>
      <c r="N27" s="123"/>
      <c r="O27" s="123"/>
      <c r="P27" s="123"/>
      <c r="Q27" s="123"/>
      <c r="R27" s="14"/>
      <c r="S27" s="14"/>
      <c r="T27" s="125">
        <f t="shared" si="0"/>
      </c>
      <c r="U27" s="126"/>
      <c r="V27" s="129"/>
      <c r="W27" s="131"/>
      <c r="X27" s="124"/>
      <c r="Y27" s="124"/>
      <c r="Z27" s="124"/>
      <c r="AA27" s="124"/>
      <c r="AB27" s="124"/>
      <c r="AC27" s="124"/>
    </row>
    <row r="33" spans="1:19" s="11" customFormat="1" ht="18.75" customHeight="1">
      <c r="A33" s="11" t="s">
        <v>70</v>
      </c>
      <c r="S33" s="13"/>
    </row>
    <row r="34" ht="18.75" customHeight="1">
      <c r="A34" s="10"/>
    </row>
    <row r="35" spans="1:27" ht="18.75" customHeight="1">
      <c r="A35" s="124" t="s">
        <v>0</v>
      </c>
      <c r="B35" s="129"/>
      <c r="C35" s="123"/>
      <c r="D35" s="123"/>
      <c r="E35" s="123"/>
      <c r="F35" s="123"/>
      <c r="G35" s="123"/>
      <c r="H35" s="123"/>
      <c r="I35" s="123"/>
      <c r="K35" s="124" t="s">
        <v>5</v>
      </c>
      <c r="L35" s="124"/>
      <c r="M35" s="124"/>
      <c r="N35" s="123"/>
      <c r="O35" s="123"/>
      <c r="P35" s="123"/>
      <c r="Q35" s="123"/>
      <c r="R35" s="123"/>
      <c r="T35" s="124" t="s">
        <v>45</v>
      </c>
      <c r="U35" s="124"/>
      <c r="V35" s="124"/>
      <c r="W35" s="123"/>
      <c r="X35" s="123"/>
      <c r="Y35" s="123"/>
      <c r="Z35" s="123"/>
      <c r="AA35" s="123"/>
    </row>
    <row r="36" spans="1:27" ht="18.75" customHeight="1">
      <c r="A36" s="7"/>
      <c r="B36" s="7"/>
      <c r="C36" s="7"/>
      <c r="D36" s="7"/>
      <c r="E36" s="7"/>
      <c r="F36" s="7"/>
      <c r="G36" s="7"/>
      <c r="H36" s="7"/>
      <c r="I36" s="7"/>
      <c r="K36" s="7"/>
      <c r="L36" s="7"/>
      <c r="M36" s="7"/>
      <c r="N36" s="7"/>
      <c r="O36" s="7"/>
      <c r="P36" s="7"/>
      <c r="Q36" s="7"/>
      <c r="R36" s="7"/>
      <c r="T36" s="7"/>
      <c r="U36" s="7"/>
      <c r="V36" s="7"/>
      <c r="W36" s="7"/>
      <c r="X36" s="7"/>
      <c r="Y36" s="7"/>
      <c r="Z36" s="7"/>
      <c r="AA36" s="7"/>
    </row>
    <row r="37" spans="1:27" ht="18.75" customHeight="1">
      <c r="A37" s="129" t="s">
        <v>61</v>
      </c>
      <c r="B37" s="131"/>
      <c r="C37" s="139"/>
      <c r="D37" s="141"/>
      <c r="E37" s="141"/>
      <c r="F37" s="141"/>
      <c r="G37" s="141"/>
      <c r="H37" s="141"/>
      <c r="I37" s="142"/>
      <c r="J37" s="124" t="s">
        <v>71</v>
      </c>
      <c r="K37" s="124"/>
      <c r="L37" s="139"/>
      <c r="M37" s="141"/>
      <c r="N37" s="141"/>
      <c r="O37" s="142"/>
      <c r="Q37" s="129" t="s">
        <v>48</v>
      </c>
      <c r="R37" s="130"/>
      <c r="S37" s="8" t="s">
        <v>14</v>
      </c>
      <c r="T37" s="12">
        <f>COUNTIF(S45:S59,"男")</f>
        <v>0</v>
      </c>
      <c r="U37" s="9" t="s">
        <v>22</v>
      </c>
      <c r="V37" s="8" t="s">
        <v>15</v>
      </c>
      <c r="W37" s="12">
        <f>COUNTIF(S45:S59,"女")</f>
        <v>0</v>
      </c>
      <c r="X37" s="9" t="s">
        <v>22</v>
      </c>
      <c r="Y37" s="8" t="s">
        <v>16</v>
      </c>
      <c r="Z37" s="12">
        <f>T37+W37</f>
        <v>0</v>
      </c>
      <c r="AA37" s="9" t="s">
        <v>22</v>
      </c>
    </row>
    <row r="38" spans="1:27" ht="18.75" customHeight="1">
      <c r="A38" s="7"/>
      <c r="B38" s="7"/>
      <c r="C38" s="16"/>
      <c r="D38" s="16"/>
      <c r="E38" s="16"/>
      <c r="F38" s="16"/>
      <c r="G38" s="7"/>
      <c r="H38" s="145" t="s">
        <v>103</v>
      </c>
      <c r="I38" s="145"/>
      <c r="J38" s="145"/>
      <c r="K38" s="145"/>
      <c r="L38" s="145"/>
      <c r="M38" s="145"/>
      <c r="N38" s="7"/>
      <c r="O38" s="7"/>
      <c r="Q38" s="7"/>
      <c r="R38" s="7"/>
      <c r="T38" s="7"/>
      <c r="U38" s="7"/>
      <c r="V38" s="7"/>
      <c r="W38" s="7"/>
      <c r="X38" s="7"/>
      <c r="Y38" s="7"/>
      <c r="Z38" s="7"/>
      <c r="AA38" s="7"/>
    </row>
    <row r="39" spans="1:19" ht="18.75" customHeight="1">
      <c r="A39" s="124" t="s">
        <v>62</v>
      </c>
      <c r="B39" s="124"/>
      <c r="C39" s="124"/>
      <c r="D39" s="124"/>
      <c r="E39" s="123"/>
      <c r="F39" s="123"/>
      <c r="G39" s="7"/>
      <c r="H39" s="146"/>
      <c r="I39" s="146"/>
      <c r="J39" s="146"/>
      <c r="K39" s="146"/>
      <c r="L39" s="146"/>
      <c r="M39" s="146"/>
      <c r="O39" s="124" t="s">
        <v>72</v>
      </c>
      <c r="P39" s="124"/>
      <c r="Q39" s="123"/>
      <c r="R39" s="123"/>
      <c r="S39" s="123"/>
    </row>
    <row r="40" spans="8:13" ht="18.75" customHeight="1">
      <c r="H40" s="147"/>
      <c r="I40" s="147"/>
      <c r="J40" s="147"/>
      <c r="K40" s="147"/>
      <c r="L40" s="147"/>
      <c r="M40" s="147"/>
    </row>
    <row r="41" spans="1:27" ht="18.75" customHeight="1">
      <c r="A41" s="124" t="s">
        <v>67</v>
      </c>
      <c r="B41" s="124"/>
      <c r="C41" s="124"/>
      <c r="D41" s="124" t="s">
        <v>66</v>
      </c>
      <c r="E41" s="129"/>
      <c r="F41" s="140" t="s">
        <v>65</v>
      </c>
      <c r="G41" s="124"/>
      <c r="H41" s="124"/>
      <c r="I41" s="124"/>
      <c r="J41" s="124" t="s">
        <v>66</v>
      </c>
      <c r="K41" s="129"/>
      <c r="L41" s="140" t="s">
        <v>65</v>
      </c>
      <c r="M41" s="124"/>
      <c r="N41" s="124"/>
      <c r="O41" s="124"/>
      <c r="P41" s="124" t="s">
        <v>66</v>
      </c>
      <c r="Q41" s="129"/>
      <c r="R41" s="140" t="s">
        <v>65</v>
      </c>
      <c r="S41" s="124"/>
      <c r="T41" s="124"/>
      <c r="U41" s="124"/>
      <c r="V41" s="124" t="s">
        <v>66</v>
      </c>
      <c r="W41" s="129"/>
      <c r="X41" s="140" t="s">
        <v>65</v>
      </c>
      <c r="Y41" s="124"/>
      <c r="Z41" s="124"/>
      <c r="AA41" s="124"/>
    </row>
    <row r="42" spans="1:27" ht="18.75" customHeight="1">
      <c r="A42" s="124"/>
      <c r="B42" s="124"/>
      <c r="C42" s="124"/>
      <c r="D42" s="123"/>
      <c r="E42" s="139"/>
      <c r="F42" s="138"/>
      <c r="G42" s="123"/>
      <c r="H42" s="123"/>
      <c r="I42" s="123"/>
      <c r="J42" s="123"/>
      <c r="K42" s="139"/>
      <c r="L42" s="138"/>
      <c r="M42" s="123"/>
      <c r="N42" s="123"/>
      <c r="O42" s="123"/>
      <c r="P42" s="123"/>
      <c r="Q42" s="139"/>
      <c r="R42" s="138"/>
      <c r="S42" s="123"/>
      <c r="T42" s="123"/>
      <c r="U42" s="123"/>
      <c r="V42" s="123"/>
      <c r="W42" s="139"/>
      <c r="X42" s="138"/>
      <c r="Y42" s="123"/>
      <c r="Z42" s="123"/>
      <c r="AA42" s="123"/>
    </row>
    <row r="44" spans="1:29" s="7" customFormat="1" ht="18.75" customHeight="1">
      <c r="A44" s="124" t="s">
        <v>18</v>
      </c>
      <c r="B44" s="124"/>
      <c r="C44" s="6" t="s">
        <v>51</v>
      </c>
      <c r="D44" s="124" t="s">
        <v>30</v>
      </c>
      <c r="E44" s="124"/>
      <c r="F44" s="124" t="s">
        <v>0</v>
      </c>
      <c r="G44" s="124"/>
      <c r="H44" s="124"/>
      <c r="I44" s="124"/>
      <c r="J44" s="124" t="s">
        <v>31</v>
      </c>
      <c r="K44" s="124"/>
      <c r="L44" s="124"/>
      <c r="M44" s="124"/>
      <c r="N44" s="124" t="s">
        <v>32</v>
      </c>
      <c r="O44" s="124"/>
      <c r="P44" s="124"/>
      <c r="Q44" s="124"/>
      <c r="R44" s="8" t="s">
        <v>33</v>
      </c>
      <c r="S44" s="6" t="s">
        <v>34</v>
      </c>
      <c r="T44" s="124" t="s">
        <v>35</v>
      </c>
      <c r="U44" s="124"/>
      <c r="V44" s="129"/>
      <c r="W44" s="131"/>
      <c r="X44" s="124" t="s">
        <v>61</v>
      </c>
      <c r="Y44" s="124"/>
      <c r="Z44" s="124"/>
      <c r="AA44" s="124"/>
      <c r="AB44" s="125" t="s">
        <v>69</v>
      </c>
      <c r="AC44" s="126"/>
    </row>
    <row r="45" spans="1:29" ht="18.75" customHeight="1">
      <c r="A45" s="124"/>
      <c r="B45" s="124"/>
      <c r="C45" s="6">
        <v>1</v>
      </c>
      <c r="D45" s="124"/>
      <c r="E45" s="124"/>
      <c r="F45" s="124"/>
      <c r="G45" s="124"/>
      <c r="H45" s="124"/>
      <c r="I45" s="124"/>
      <c r="J45" s="123"/>
      <c r="K45" s="123"/>
      <c r="L45" s="123"/>
      <c r="M45" s="123"/>
      <c r="N45" s="123"/>
      <c r="O45" s="123"/>
      <c r="P45" s="123"/>
      <c r="Q45" s="123"/>
      <c r="R45" s="14"/>
      <c r="S45" s="14"/>
      <c r="T45" s="125">
        <f>IF(J45="","","ﾊﾞｽｹｯﾄﾎﾞｰﾙ")</f>
      </c>
      <c r="U45" s="126"/>
      <c r="V45" s="129"/>
      <c r="W45" s="131"/>
      <c r="X45" s="124"/>
      <c r="Y45" s="124"/>
      <c r="Z45" s="124"/>
      <c r="AA45" s="124"/>
      <c r="AB45" s="124"/>
      <c r="AC45" s="124"/>
    </row>
    <row r="46" spans="1:29" ht="18.75" customHeight="1">
      <c r="A46" s="124"/>
      <c r="B46" s="124"/>
      <c r="C46" s="6">
        <v>2</v>
      </c>
      <c r="D46" s="124"/>
      <c r="E46" s="124"/>
      <c r="F46" s="124"/>
      <c r="G46" s="124"/>
      <c r="H46" s="124"/>
      <c r="I46" s="124"/>
      <c r="J46" s="123"/>
      <c r="K46" s="123"/>
      <c r="L46" s="123"/>
      <c r="M46" s="123"/>
      <c r="N46" s="123"/>
      <c r="O46" s="123"/>
      <c r="P46" s="123"/>
      <c r="Q46" s="123"/>
      <c r="R46" s="14"/>
      <c r="S46" s="14"/>
      <c r="T46" s="125">
        <f aca="true" t="shared" si="1" ref="T46:T59">IF(J46="","","ﾊﾞｽｹｯﾄﾎﾞｰﾙ")</f>
      </c>
      <c r="U46" s="126"/>
      <c r="V46" s="129"/>
      <c r="W46" s="131"/>
      <c r="X46" s="124"/>
      <c r="Y46" s="124"/>
      <c r="Z46" s="124"/>
      <c r="AA46" s="124"/>
      <c r="AB46" s="124"/>
      <c r="AC46" s="124"/>
    </row>
    <row r="47" spans="1:29" ht="18.75" customHeight="1">
      <c r="A47" s="124"/>
      <c r="B47" s="124"/>
      <c r="C47" s="6">
        <v>3</v>
      </c>
      <c r="D47" s="124"/>
      <c r="E47" s="124"/>
      <c r="F47" s="124"/>
      <c r="G47" s="124"/>
      <c r="H47" s="124"/>
      <c r="I47" s="124"/>
      <c r="J47" s="123"/>
      <c r="K47" s="123"/>
      <c r="L47" s="123"/>
      <c r="M47" s="123"/>
      <c r="N47" s="123"/>
      <c r="O47" s="123"/>
      <c r="P47" s="123"/>
      <c r="Q47" s="123"/>
      <c r="R47" s="14"/>
      <c r="S47" s="14"/>
      <c r="T47" s="125">
        <f t="shared" si="1"/>
      </c>
      <c r="U47" s="126"/>
      <c r="V47" s="129"/>
      <c r="W47" s="131"/>
      <c r="X47" s="124"/>
      <c r="Y47" s="124"/>
      <c r="Z47" s="124"/>
      <c r="AA47" s="124"/>
      <c r="AB47" s="124"/>
      <c r="AC47" s="124"/>
    </row>
    <row r="48" spans="1:29" ht="18.75" customHeight="1">
      <c r="A48" s="124"/>
      <c r="B48" s="124"/>
      <c r="C48" s="6">
        <v>4</v>
      </c>
      <c r="D48" s="124"/>
      <c r="E48" s="124"/>
      <c r="F48" s="124"/>
      <c r="G48" s="124"/>
      <c r="H48" s="124"/>
      <c r="I48" s="124"/>
      <c r="J48" s="123"/>
      <c r="K48" s="123"/>
      <c r="L48" s="123"/>
      <c r="M48" s="123"/>
      <c r="N48" s="123"/>
      <c r="O48" s="123"/>
      <c r="P48" s="123"/>
      <c r="Q48" s="123"/>
      <c r="R48" s="14"/>
      <c r="S48" s="14"/>
      <c r="T48" s="125">
        <f t="shared" si="1"/>
      </c>
      <c r="U48" s="126"/>
      <c r="V48" s="129"/>
      <c r="W48" s="131"/>
      <c r="X48" s="124"/>
      <c r="Y48" s="124"/>
      <c r="Z48" s="124"/>
      <c r="AA48" s="124"/>
      <c r="AB48" s="124"/>
      <c r="AC48" s="124"/>
    </row>
    <row r="49" spans="1:29" ht="18.75" customHeight="1">
      <c r="A49" s="124"/>
      <c r="B49" s="124"/>
      <c r="C49" s="6">
        <v>5</v>
      </c>
      <c r="D49" s="124"/>
      <c r="E49" s="124"/>
      <c r="F49" s="124"/>
      <c r="G49" s="124"/>
      <c r="H49" s="124"/>
      <c r="I49" s="124"/>
      <c r="J49" s="123"/>
      <c r="K49" s="123"/>
      <c r="L49" s="123"/>
      <c r="M49" s="123"/>
      <c r="N49" s="123"/>
      <c r="O49" s="123"/>
      <c r="P49" s="123"/>
      <c r="Q49" s="123"/>
      <c r="R49" s="14"/>
      <c r="S49" s="14"/>
      <c r="T49" s="125">
        <f t="shared" si="1"/>
      </c>
      <c r="U49" s="126"/>
      <c r="V49" s="129"/>
      <c r="W49" s="131"/>
      <c r="X49" s="124"/>
      <c r="Y49" s="124"/>
      <c r="Z49" s="124"/>
      <c r="AA49" s="124"/>
      <c r="AB49" s="124"/>
      <c r="AC49" s="124"/>
    </row>
    <row r="50" spans="1:29" ht="18.75" customHeight="1">
      <c r="A50" s="124"/>
      <c r="B50" s="124"/>
      <c r="C50" s="6">
        <v>6</v>
      </c>
      <c r="D50" s="124"/>
      <c r="E50" s="124"/>
      <c r="F50" s="124"/>
      <c r="G50" s="124"/>
      <c r="H50" s="124"/>
      <c r="I50" s="124"/>
      <c r="J50" s="123"/>
      <c r="K50" s="123"/>
      <c r="L50" s="123"/>
      <c r="M50" s="123"/>
      <c r="N50" s="123"/>
      <c r="O50" s="123"/>
      <c r="P50" s="123"/>
      <c r="Q50" s="123"/>
      <c r="R50" s="14"/>
      <c r="S50" s="14"/>
      <c r="T50" s="125">
        <f t="shared" si="1"/>
      </c>
      <c r="U50" s="126"/>
      <c r="V50" s="129"/>
      <c r="W50" s="131"/>
      <c r="X50" s="124"/>
      <c r="Y50" s="124"/>
      <c r="Z50" s="124"/>
      <c r="AA50" s="124"/>
      <c r="AB50" s="124"/>
      <c r="AC50" s="124"/>
    </row>
    <row r="51" spans="1:29" ht="18.75" customHeight="1">
      <c r="A51" s="124"/>
      <c r="B51" s="124"/>
      <c r="C51" s="6">
        <v>7</v>
      </c>
      <c r="D51" s="124"/>
      <c r="E51" s="124"/>
      <c r="F51" s="124"/>
      <c r="G51" s="124"/>
      <c r="H51" s="124"/>
      <c r="I51" s="124"/>
      <c r="J51" s="123"/>
      <c r="K51" s="123"/>
      <c r="L51" s="123"/>
      <c r="M51" s="123"/>
      <c r="N51" s="123"/>
      <c r="O51" s="123"/>
      <c r="P51" s="123"/>
      <c r="Q51" s="123"/>
      <c r="R51" s="14"/>
      <c r="S51" s="14"/>
      <c r="T51" s="125">
        <f t="shared" si="1"/>
      </c>
      <c r="U51" s="126"/>
      <c r="V51" s="129"/>
      <c r="W51" s="131"/>
      <c r="X51" s="124"/>
      <c r="Y51" s="124"/>
      <c r="Z51" s="124"/>
      <c r="AA51" s="124"/>
      <c r="AB51" s="124"/>
      <c r="AC51" s="124"/>
    </row>
    <row r="52" spans="1:29" ht="18.75" customHeight="1">
      <c r="A52" s="124"/>
      <c r="B52" s="124"/>
      <c r="C52" s="6">
        <v>8</v>
      </c>
      <c r="D52" s="124"/>
      <c r="E52" s="124"/>
      <c r="F52" s="124"/>
      <c r="G52" s="124"/>
      <c r="H52" s="124"/>
      <c r="I52" s="124"/>
      <c r="J52" s="123"/>
      <c r="K52" s="123"/>
      <c r="L52" s="123"/>
      <c r="M52" s="123"/>
      <c r="N52" s="123"/>
      <c r="O52" s="123"/>
      <c r="P52" s="123"/>
      <c r="Q52" s="123"/>
      <c r="R52" s="14"/>
      <c r="S52" s="14"/>
      <c r="T52" s="125">
        <f t="shared" si="1"/>
      </c>
      <c r="U52" s="126"/>
      <c r="V52" s="129"/>
      <c r="W52" s="131"/>
      <c r="X52" s="124"/>
      <c r="Y52" s="124"/>
      <c r="Z52" s="124"/>
      <c r="AA52" s="124"/>
      <c r="AB52" s="124"/>
      <c r="AC52" s="124"/>
    </row>
    <row r="53" spans="1:29" ht="18.75" customHeight="1">
      <c r="A53" s="124"/>
      <c r="B53" s="124"/>
      <c r="C53" s="6">
        <v>9</v>
      </c>
      <c r="D53" s="124"/>
      <c r="E53" s="124"/>
      <c r="F53" s="124"/>
      <c r="G53" s="124"/>
      <c r="H53" s="124"/>
      <c r="I53" s="124"/>
      <c r="J53" s="123"/>
      <c r="K53" s="123"/>
      <c r="L53" s="123"/>
      <c r="M53" s="123"/>
      <c r="N53" s="123"/>
      <c r="O53" s="123"/>
      <c r="P53" s="123"/>
      <c r="Q53" s="123"/>
      <c r="R53" s="14"/>
      <c r="S53" s="14"/>
      <c r="T53" s="125">
        <f t="shared" si="1"/>
      </c>
      <c r="U53" s="126"/>
      <c r="V53" s="129"/>
      <c r="W53" s="131"/>
      <c r="X53" s="124"/>
      <c r="Y53" s="124"/>
      <c r="Z53" s="124"/>
      <c r="AA53" s="124"/>
      <c r="AB53" s="124"/>
      <c r="AC53" s="124"/>
    </row>
    <row r="54" spans="1:29" ht="18.75" customHeight="1">
      <c r="A54" s="124"/>
      <c r="B54" s="124"/>
      <c r="C54" s="6">
        <v>10</v>
      </c>
      <c r="D54" s="124"/>
      <c r="E54" s="124"/>
      <c r="F54" s="124"/>
      <c r="G54" s="124"/>
      <c r="H54" s="124"/>
      <c r="I54" s="124"/>
      <c r="J54" s="123"/>
      <c r="K54" s="123"/>
      <c r="L54" s="123"/>
      <c r="M54" s="123"/>
      <c r="N54" s="123"/>
      <c r="O54" s="123"/>
      <c r="P54" s="123"/>
      <c r="Q54" s="123"/>
      <c r="R54" s="14"/>
      <c r="S54" s="14"/>
      <c r="T54" s="125">
        <f t="shared" si="1"/>
      </c>
      <c r="U54" s="126"/>
      <c r="V54" s="129"/>
      <c r="W54" s="131"/>
      <c r="X54" s="124"/>
      <c r="Y54" s="124"/>
      <c r="Z54" s="124"/>
      <c r="AA54" s="124"/>
      <c r="AB54" s="124"/>
      <c r="AC54" s="124"/>
    </row>
    <row r="55" spans="1:29" ht="18.75" customHeight="1">
      <c r="A55" s="124"/>
      <c r="B55" s="124"/>
      <c r="C55" s="6">
        <v>11</v>
      </c>
      <c r="D55" s="124"/>
      <c r="E55" s="124"/>
      <c r="F55" s="124"/>
      <c r="G55" s="124"/>
      <c r="H55" s="124"/>
      <c r="I55" s="124"/>
      <c r="J55" s="123"/>
      <c r="K55" s="123"/>
      <c r="L55" s="123"/>
      <c r="M55" s="123"/>
      <c r="N55" s="123"/>
      <c r="O55" s="123"/>
      <c r="P55" s="123"/>
      <c r="Q55" s="123"/>
      <c r="R55" s="14"/>
      <c r="S55" s="14"/>
      <c r="T55" s="125">
        <f t="shared" si="1"/>
      </c>
      <c r="U55" s="126"/>
      <c r="V55" s="129"/>
      <c r="W55" s="131"/>
      <c r="X55" s="124"/>
      <c r="Y55" s="124"/>
      <c r="Z55" s="124"/>
      <c r="AA55" s="124"/>
      <c r="AB55" s="124"/>
      <c r="AC55" s="124"/>
    </row>
    <row r="56" spans="1:29" ht="18.75" customHeight="1">
      <c r="A56" s="124"/>
      <c r="B56" s="124"/>
      <c r="C56" s="6">
        <v>12</v>
      </c>
      <c r="D56" s="124"/>
      <c r="E56" s="124"/>
      <c r="F56" s="124"/>
      <c r="G56" s="124"/>
      <c r="H56" s="124"/>
      <c r="I56" s="124"/>
      <c r="J56" s="123"/>
      <c r="K56" s="123"/>
      <c r="L56" s="123"/>
      <c r="M56" s="123"/>
      <c r="N56" s="123"/>
      <c r="O56" s="123"/>
      <c r="P56" s="123"/>
      <c r="Q56" s="123"/>
      <c r="R56" s="14"/>
      <c r="S56" s="14"/>
      <c r="T56" s="125">
        <f t="shared" si="1"/>
      </c>
      <c r="U56" s="126"/>
      <c r="V56" s="129"/>
      <c r="W56" s="131"/>
      <c r="X56" s="124"/>
      <c r="Y56" s="124"/>
      <c r="Z56" s="124"/>
      <c r="AA56" s="124"/>
      <c r="AB56" s="124"/>
      <c r="AC56" s="124"/>
    </row>
    <row r="57" spans="1:29" ht="18.75" customHeight="1">
      <c r="A57" s="124"/>
      <c r="B57" s="124"/>
      <c r="C57" s="6">
        <v>13</v>
      </c>
      <c r="D57" s="124"/>
      <c r="E57" s="124"/>
      <c r="F57" s="124"/>
      <c r="G57" s="124"/>
      <c r="H57" s="124"/>
      <c r="I57" s="124"/>
      <c r="J57" s="123"/>
      <c r="K57" s="123"/>
      <c r="L57" s="123"/>
      <c r="M57" s="123"/>
      <c r="N57" s="123"/>
      <c r="O57" s="123"/>
      <c r="P57" s="123"/>
      <c r="Q57" s="123"/>
      <c r="R57" s="14"/>
      <c r="S57" s="14"/>
      <c r="T57" s="125">
        <f t="shared" si="1"/>
      </c>
      <c r="U57" s="126"/>
      <c r="V57" s="129"/>
      <c r="W57" s="131"/>
      <c r="X57" s="124"/>
      <c r="Y57" s="124"/>
      <c r="Z57" s="124"/>
      <c r="AA57" s="124"/>
      <c r="AB57" s="124"/>
      <c r="AC57" s="124"/>
    </row>
    <row r="58" spans="1:29" ht="18.75" customHeight="1">
      <c r="A58" s="124"/>
      <c r="B58" s="124"/>
      <c r="C58" s="6">
        <v>14</v>
      </c>
      <c r="D58" s="124"/>
      <c r="E58" s="124"/>
      <c r="F58" s="124"/>
      <c r="G58" s="124"/>
      <c r="H58" s="124"/>
      <c r="I58" s="124"/>
      <c r="J58" s="123"/>
      <c r="K58" s="123"/>
      <c r="L58" s="123"/>
      <c r="M58" s="123"/>
      <c r="N58" s="123"/>
      <c r="O58" s="123"/>
      <c r="P58" s="123"/>
      <c r="Q58" s="123"/>
      <c r="R58" s="14"/>
      <c r="S58" s="14"/>
      <c r="T58" s="125">
        <f t="shared" si="1"/>
      </c>
      <c r="U58" s="126"/>
      <c r="V58" s="129"/>
      <c r="W58" s="131"/>
      <c r="X58" s="124"/>
      <c r="Y58" s="124"/>
      <c r="Z58" s="124"/>
      <c r="AA58" s="124"/>
      <c r="AB58" s="124"/>
      <c r="AC58" s="124"/>
    </row>
    <row r="59" spans="1:29" ht="18.75" customHeight="1">
      <c r="A59" s="124"/>
      <c r="B59" s="124"/>
      <c r="C59" s="6">
        <v>15</v>
      </c>
      <c r="D59" s="124"/>
      <c r="E59" s="124"/>
      <c r="F59" s="124"/>
      <c r="G59" s="124"/>
      <c r="H59" s="124"/>
      <c r="I59" s="124"/>
      <c r="J59" s="123"/>
      <c r="K59" s="123"/>
      <c r="L59" s="123"/>
      <c r="M59" s="123"/>
      <c r="N59" s="123"/>
      <c r="O59" s="123"/>
      <c r="P59" s="123"/>
      <c r="Q59" s="123"/>
      <c r="R59" s="14"/>
      <c r="S59" s="14"/>
      <c r="T59" s="125">
        <f t="shared" si="1"/>
      </c>
      <c r="U59" s="126"/>
      <c r="V59" s="129"/>
      <c r="W59" s="131"/>
      <c r="X59" s="124"/>
      <c r="Y59" s="124"/>
      <c r="Z59" s="124"/>
      <c r="AA59" s="124"/>
      <c r="AB59" s="124"/>
      <c r="AC59" s="124"/>
    </row>
    <row r="65" spans="1:19" s="11" customFormat="1" ht="18.75" customHeight="1">
      <c r="A65" s="11" t="s">
        <v>70</v>
      </c>
      <c r="S65" s="13"/>
    </row>
    <row r="66" ht="18.75" customHeight="1">
      <c r="A66" s="10"/>
    </row>
    <row r="67" spans="1:27" ht="18.75" customHeight="1">
      <c r="A67" s="124" t="s">
        <v>0</v>
      </c>
      <c r="B67" s="129"/>
      <c r="C67" s="123"/>
      <c r="D67" s="123"/>
      <c r="E67" s="123"/>
      <c r="F67" s="123"/>
      <c r="G67" s="123"/>
      <c r="H67" s="123"/>
      <c r="I67" s="123"/>
      <c r="K67" s="124" t="s">
        <v>5</v>
      </c>
      <c r="L67" s="124"/>
      <c r="M67" s="124"/>
      <c r="N67" s="123"/>
      <c r="O67" s="123"/>
      <c r="P67" s="123"/>
      <c r="Q67" s="123"/>
      <c r="R67" s="123"/>
      <c r="T67" s="124" t="s">
        <v>45</v>
      </c>
      <c r="U67" s="124"/>
      <c r="V67" s="124"/>
      <c r="W67" s="123"/>
      <c r="X67" s="123"/>
      <c r="Y67" s="123"/>
      <c r="Z67" s="123"/>
      <c r="AA67" s="123"/>
    </row>
    <row r="68" spans="1:27" ht="18.75" customHeight="1">
      <c r="A68" s="7"/>
      <c r="B68" s="7"/>
      <c r="C68" s="7"/>
      <c r="D68" s="7"/>
      <c r="E68" s="7"/>
      <c r="F68" s="7"/>
      <c r="G68" s="7"/>
      <c r="H68" s="7"/>
      <c r="I68" s="7"/>
      <c r="K68" s="7"/>
      <c r="L68" s="7"/>
      <c r="M68" s="7"/>
      <c r="N68" s="7"/>
      <c r="O68" s="7"/>
      <c r="P68" s="7"/>
      <c r="Q68" s="7"/>
      <c r="R68" s="7"/>
      <c r="T68" s="7"/>
      <c r="U68" s="7"/>
      <c r="V68" s="7"/>
      <c r="W68" s="7"/>
      <c r="X68" s="7"/>
      <c r="Y68" s="7"/>
      <c r="Z68" s="7"/>
      <c r="AA68" s="7"/>
    </row>
    <row r="69" spans="1:27" ht="18.75" customHeight="1">
      <c r="A69" s="129" t="s">
        <v>61</v>
      </c>
      <c r="B69" s="131"/>
      <c r="C69" s="139"/>
      <c r="D69" s="141"/>
      <c r="E69" s="141"/>
      <c r="F69" s="141"/>
      <c r="G69" s="141"/>
      <c r="H69" s="141"/>
      <c r="I69" s="142"/>
      <c r="J69" s="124" t="s">
        <v>71</v>
      </c>
      <c r="K69" s="124"/>
      <c r="L69" s="139"/>
      <c r="M69" s="141"/>
      <c r="N69" s="141"/>
      <c r="O69" s="142"/>
      <c r="Q69" s="129" t="s">
        <v>48</v>
      </c>
      <c r="R69" s="130"/>
      <c r="S69" s="8" t="s">
        <v>14</v>
      </c>
      <c r="T69" s="12">
        <f>COUNTIF(S77:S91,"男")</f>
        <v>0</v>
      </c>
      <c r="U69" s="9" t="s">
        <v>22</v>
      </c>
      <c r="V69" s="8" t="s">
        <v>15</v>
      </c>
      <c r="W69" s="12">
        <f>COUNTIF(S77:S91,"女")</f>
        <v>0</v>
      </c>
      <c r="X69" s="9" t="s">
        <v>22</v>
      </c>
      <c r="Y69" s="8" t="s">
        <v>16</v>
      </c>
      <c r="Z69" s="12">
        <f>T69+W69</f>
        <v>0</v>
      </c>
      <c r="AA69" s="9" t="s">
        <v>22</v>
      </c>
    </row>
    <row r="70" spans="1:27" ht="18.75" customHeight="1">
      <c r="A70" s="7"/>
      <c r="B70" s="7"/>
      <c r="C70" s="16"/>
      <c r="D70" s="16"/>
      <c r="E70" s="16"/>
      <c r="F70" s="16"/>
      <c r="G70" s="7"/>
      <c r="H70" s="145" t="s">
        <v>103</v>
      </c>
      <c r="I70" s="145"/>
      <c r="J70" s="145"/>
      <c r="K70" s="145"/>
      <c r="L70" s="145"/>
      <c r="M70" s="145"/>
      <c r="N70" s="7"/>
      <c r="O70" s="7"/>
      <c r="Q70" s="7"/>
      <c r="R70" s="7"/>
      <c r="T70" s="7"/>
      <c r="U70" s="7"/>
      <c r="V70" s="7"/>
      <c r="W70" s="7"/>
      <c r="X70" s="7"/>
      <c r="Y70" s="7"/>
      <c r="Z70" s="7"/>
      <c r="AA70" s="7"/>
    </row>
    <row r="71" spans="1:19" ht="18.75" customHeight="1">
      <c r="A71" s="124" t="s">
        <v>62</v>
      </c>
      <c r="B71" s="124"/>
      <c r="C71" s="124"/>
      <c r="D71" s="124"/>
      <c r="E71" s="123"/>
      <c r="F71" s="123"/>
      <c r="G71" s="7"/>
      <c r="H71" s="146"/>
      <c r="I71" s="146"/>
      <c r="J71" s="146"/>
      <c r="K71" s="146"/>
      <c r="L71" s="146"/>
      <c r="M71" s="146"/>
      <c r="O71" s="124" t="s">
        <v>72</v>
      </c>
      <c r="P71" s="124"/>
      <c r="Q71" s="123"/>
      <c r="R71" s="123"/>
      <c r="S71" s="123"/>
    </row>
    <row r="72" spans="8:13" ht="18.75" customHeight="1">
      <c r="H72" s="147"/>
      <c r="I72" s="147"/>
      <c r="J72" s="147"/>
      <c r="K72" s="147"/>
      <c r="L72" s="147"/>
      <c r="M72" s="147"/>
    </row>
    <row r="73" spans="1:27" ht="18.75" customHeight="1">
      <c r="A73" s="124" t="s">
        <v>67</v>
      </c>
      <c r="B73" s="124"/>
      <c r="C73" s="124"/>
      <c r="D73" s="124" t="s">
        <v>66</v>
      </c>
      <c r="E73" s="129"/>
      <c r="F73" s="140" t="s">
        <v>65</v>
      </c>
      <c r="G73" s="124"/>
      <c r="H73" s="124"/>
      <c r="I73" s="124"/>
      <c r="J73" s="124" t="s">
        <v>66</v>
      </c>
      <c r="K73" s="129"/>
      <c r="L73" s="140" t="s">
        <v>65</v>
      </c>
      <c r="M73" s="124"/>
      <c r="N73" s="124"/>
      <c r="O73" s="124"/>
      <c r="P73" s="124" t="s">
        <v>66</v>
      </c>
      <c r="Q73" s="129"/>
      <c r="R73" s="140" t="s">
        <v>65</v>
      </c>
      <c r="S73" s="124"/>
      <c r="T73" s="124"/>
      <c r="U73" s="124"/>
      <c r="V73" s="124" t="s">
        <v>66</v>
      </c>
      <c r="W73" s="129"/>
      <c r="X73" s="140" t="s">
        <v>65</v>
      </c>
      <c r="Y73" s="124"/>
      <c r="Z73" s="124"/>
      <c r="AA73" s="124"/>
    </row>
    <row r="74" spans="1:27" ht="18.75" customHeight="1">
      <c r="A74" s="124"/>
      <c r="B74" s="124"/>
      <c r="C74" s="124"/>
      <c r="D74" s="123"/>
      <c r="E74" s="139"/>
      <c r="F74" s="138"/>
      <c r="G74" s="123"/>
      <c r="H74" s="123"/>
      <c r="I74" s="123"/>
      <c r="J74" s="123"/>
      <c r="K74" s="139"/>
      <c r="L74" s="138"/>
      <c r="M74" s="123"/>
      <c r="N74" s="123"/>
      <c r="O74" s="123"/>
      <c r="P74" s="123"/>
      <c r="Q74" s="139"/>
      <c r="R74" s="138"/>
      <c r="S74" s="123"/>
      <c r="T74" s="123"/>
      <c r="U74" s="123"/>
      <c r="V74" s="123"/>
      <c r="W74" s="139"/>
      <c r="X74" s="138"/>
      <c r="Y74" s="123"/>
      <c r="Z74" s="123"/>
      <c r="AA74" s="123"/>
    </row>
    <row r="76" spans="1:29" s="7" customFormat="1" ht="18.75" customHeight="1">
      <c r="A76" s="124" t="s">
        <v>18</v>
      </c>
      <c r="B76" s="124"/>
      <c r="C76" s="6" t="s">
        <v>51</v>
      </c>
      <c r="D76" s="124" t="s">
        <v>30</v>
      </c>
      <c r="E76" s="124"/>
      <c r="F76" s="124" t="s">
        <v>0</v>
      </c>
      <c r="G76" s="124"/>
      <c r="H76" s="124"/>
      <c r="I76" s="124"/>
      <c r="J76" s="124" t="s">
        <v>31</v>
      </c>
      <c r="K76" s="124"/>
      <c r="L76" s="124"/>
      <c r="M76" s="124"/>
      <c r="N76" s="124" t="s">
        <v>32</v>
      </c>
      <c r="O76" s="124"/>
      <c r="P76" s="124"/>
      <c r="Q76" s="124"/>
      <c r="R76" s="8" t="s">
        <v>33</v>
      </c>
      <c r="S76" s="6" t="s">
        <v>34</v>
      </c>
      <c r="T76" s="124" t="s">
        <v>35</v>
      </c>
      <c r="U76" s="124"/>
      <c r="V76" s="129"/>
      <c r="W76" s="131"/>
      <c r="X76" s="124" t="s">
        <v>61</v>
      </c>
      <c r="Y76" s="124"/>
      <c r="Z76" s="124"/>
      <c r="AA76" s="124"/>
      <c r="AB76" s="125" t="s">
        <v>69</v>
      </c>
      <c r="AC76" s="126"/>
    </row>
    <row r="77" spans="1:29" ht="18.75" customHeight="1">
      <c r="A77" s="124"/>
      <c r="B77" s="124"/>
      <c r="C77" s="6">
        <v>1</v>
      </c>
      <c r="D77" s="124"/>
      <c r="E77" s="124"/>
      <c r="F77" s="124"/>
      <c r="G77" s="124"/>
      <c r="H77" s="124"/>
      <c r="I77" s="124"/>
      <c r="J77" s="123"/>
      <c r="K77" s="123"/>
      <c r="L77" s="123"/>
      <c r="M77" s="123"/>
      <c r="N77" s="123"/>
      <c r="O77" s="123"/>
      <c r="P77" s="123"/>
      <c r="Q77" s="123"/>
      <c r="R77" s="14"/>
      <c r="S77" s="14"/>
      <c r="T77" s="125">
        <f>IF(J77="","","ﾊﾞｽｹｯﾄﾎﾞｰﾙ")</f>
      </c>
      <c r="U77" s="126"/>
      <c r="V77" s="129"/>
      <c r="W77" s="131"/>
      <c r="X77" s="124"/>
      <c r="Y77" s="124"/>
      <c r="Z77" s="124"/>
      <c r="AA77" s="124"/>
      <c r="AB77" s="124"/>
      <c r="AC77" s="124"/>
    </row>
    <row r="78" spans="1:29" ht="18.75" customHeight="1">
      <c r="A78" s="124"/>
      <c r="B78" s="124"/>
      <c r="C78" s="6">
        <v>2</v>
      </c>
      <c r="D78" s="124"/>
      <c r="E78" s="124"/>
      <c r="F78" s="124"/>
      <c r="G78" s="124"/>
      <c r="H78" s="124"/>
      <c r="I78" s="124"/>
      <c r="J78" s="123"/>
      <c r="K78" s="123"/>
      <c r="L78" s="123"/>
      <c r="M78" s="123"/>
      <c r="N78" s="123"/>
      <c r="O78" s="123"/>
      <c r="P78" s="123"/>
      <c r="Q78" s="123"/>
      <c r="R78" s="14"/>
      <c r="S78" s="14"/>
      <c r="T78" s="125">
        <f aca="true" t="shared" si="2" ref="T78:T91">IF(J78="","","ﾊﾞｽｹｯﾄﾎﾞｰﾙ")</f>
      </c>
      <c r="U78" s="126"/>
      <c r="V78" s="129"/>
      <c r="W78" s="131"/>
      <c r="X78" s="124"/>
      <c r="Y78" s="124"/>
      <c r="Z78" s="124"/>
      <c r="AA78" s="124"/>
      <c r="AB78" s="124"/>
      <c r="AC78" s="124"/>
    </row>
    <row r="79" spans="1:29" ht="18.75" customHeight="1">
      <c r="A79" s="124"/>
      <c r="B79" s="124"/>
      <c r="C79" s="6">
        <v>3</v>
      </c>
      <c r="D79" s="124"/>
      <c r="E79" s="124"/>
      <c r="F79" s="124"/>
      <c r="G79" s="124"/>
      <c r="H79" s="124"/>
      <c r="I79" s="124"/>
      <c r="J79" s="123"/>
      <c r="K79" s="123"/>
      <c r="L79" s="123"/>
      <c r="M79" s="123"/>
      <c r="N79" s="123"/>
      <c r="O79" s="123"/>
      <c r="P79" s="123"/>
      <c r="Q79" s="123"/>
      <c r="R79" s="14"/>
      <c r="S79" s="14"/>
      <c r="T79" s="125">
        <f t="shared" si="2"/>
      </c>
      <c r="U79" s="126"/>
      <c r="V79" s="129"/>
      <c r="W79" s="131"/>
      <c r="X79" s="124"/>
      <c r="Y79" s="124"/>
      <c r="Z79" s="124"/>
      <c r="AA79" s="124"/>
      <c r="AB79" s="124"/>
      <c r="AC79" s="124"/>
    </row>
    <row r="80" spans="1:29" ht="18.75" customHeight="1">
      <c r="A80" s="124"/>
      <c r="B80" s="124"/>
      <c r="C80" s="6">
        <v>4</v>
      </c>
      <c r="D80" s="124"/>
      <c r="E80" s="124"/>
      <c r="F80" s="124"/>
      <c r="G80" s="124"/>
      <c r="H80" s="124"/>
      <c r="I80" s="124"/>
      <c r="J80" s="123"/>
      <c r="K80" s="123"/>
      <c r="L80" s="123"/>
      <c r="M80" s="123"/>
      <c r="N80" s="123"/>
      <c r="O80" s="123"/>
      <c r="P80" s="123"/>
      <c r="Q80" s="123"/>
      <c r="R80" s="14"/>
      <c r="S80" s="14"/>
      <c r="T80" s="125">
        <f t="shared" si="2"/>
      </c>
      <c r="U80" s="126"/>
      <c r="V80" s="129"/>
      <c r="W80" s="131"/>
      <c r="X80" s="124"/>
      <c r="Y80" s="124"/>
      <c r="Z80" s="124"/>
      <c r="AA80" s="124"/>
      <c r="AB80" s="124"/>
      <c r="AC80" s="124"/>
    </row>
    <row r="81" spans="1:29" ht="18.75" customHeight="1">
      <c r="A81" s="124"/>
      <c r="B81" s="124"/>
      <c r="C81" s="6">
        <v>5</v>
      </c>
      <c r="D81" s="124"/>
      <c r="E81" s="124"/>
      <c r="F81" s="124"/>
      <c r="G81" s="124"/>
      <c r="H81" s="124"/>
      <c r="I81" s="124"/>
      <c r="J81" s="123"/>
      <c r="K81" s="123"/>
      <c r="L81" s="123"/>
      <c r="M81" s="123"/>
      <c r="N81" s="123"/>
      <c r="O81" s="123"/>
      <c r="P81" s="123"/>
      <c r="Q81" s="123"/>
      <c r="R81" s="14"/>
      <c r="S81" s="14"/>
      <c r="T81" s="125">
        <f t="shared" si="2"/>
      </c>
      <c r="U81" s="126"/>
      <c r="V81" s="129"/>
      <c r="W81" s="131"/>
      <c r="X81" s="124"/>
      <c r="Y81" s="124"/>
      <c r="Z81" s="124"/>
      <c r="AA81" s="124"/>
      <c r="AB81" s="124"/>
      <c r="AC81" s="124"/>
    </row>
    <row r="82" spans="1:29" ht="18.75" customHeight="1">
      <c r="A82" s="124"/>
      <c r="B82" s="124"/>
      <c r="C82" s="6">
        <v>6</v>
      </c>
      <c r="D82" s="124"/>
      <c r="E82" s="124"/>
      <c r="F82" s="124"/>
      <c r="G82" s="124"/>
      <c r="H82" s="124"/>
      <c r="I82" s="124"/>
      <c r="J82" s="123"/>
      <c r="K82" s="123"/>
      <c r="L82" s="123"/>
      <c r="M82" s="123"/>
      <c r="N82" s="123"/>
      <c r="O82" s="123"/>
      <c r="P82" s="123"/>
      <c r="Q82" s="123"/>
      <c r="R82" s="14"/>
      <c r="S82" s="14"/>
      <c r="T82" s="125">
        <f t="shared" si="2"/>
      </c>
      <c r="U82" s="126"/>
      <c r="V82" s="129"/>
      <c r="W82" s="131"/>
      <c r="X82" s="124"/>
      <c r="Y82" s="124"/>
      <c r="Z82" s="124"/>
      <c r="AA82" s="124"/>
      <c r="AB82" s="124"/>
      <c r="AC82" s="124"/>
    </row>
    <row r="83" spans="1:29" ht="18.75" customHeight="1">
      <c r="A83" s="124"/>
      <c r="B83" s="124"/>
      <c r="C83" s="6">
        <v>7</v>
      </c>
      <c r="D83" s="124"/>
      <c r="E83" s="124"/>
      <c r="F83" s="124"/>
      <c r="G83" s="124"/>
      <c r="H83" s="124"/>
      <c r="I83" s="124"/>
      <c r="J83" s="123"/>
      <c r="K83" s="123"/>
      <c r="L83" s="123"/>
      <c r="M83" s="123"/>
      <c r="N83" s="123"/>
      <c r="O83" s="123"/>
      <c r="P83" s="123"/>
      <c r="Q83" s="123"/>
      <c r="R83" s="14"/>
      <c r="S83" s="14"/>
      <c r="T83" s="125">
        <f t="shared" si="2"/>
      </c>
      <c r="U83" s="126"/>
      <c r="V83" s="129"/>
      <c r="W83" s="131"/>
      <c r="X83" s="124"/>
      <c r="Y83" s="124"/>
      <c r="Z83" s="124"/>
      <c r="AA83" s="124"/>
      <c r="AB83" s="124"/>
      <c r="AC83" s="124"/>
    </row>
    <row r="84" spans="1:29" ht="18.75" customHeight="1">
      <c r="A84" s="124"/>
      <c r="B84" s="124"/>
      <c r="C84" s="6">
        <v>8</v>
      </c>
      <c r="D84" s="124"/>
      <c r="E84" s="124"/>
      <c r="F84" s="124"/>
      <c r="G84" s="124"/>
      <c r="H84" s="124"/>
      <c r="I84" s="124"/>
      <c r="J84" s="123"/>
      <c r="K84" s="123"/>
      <c r="L84" s="123"/>
      <c r="M84" s="123"/>
      <c r="N84" s="123"/>
      <c r="O84" s="123"/>
      <c r="P84" s="123"/>
      <c r="Q84" s="123"/>
      <c r="R84" s="14"/>
      <c r="S84" s="14"/>
      <c r="T84" s="125">
        <f t="shared" si="2"/>
      </c>
      <c r="U84" s="126"/>
      <c r="V84" s="129"/>
      <c r="W84" s="131"/>
      <c r="X84" s="124"/>
      <c r="Y84" s="124"/>
      <c r="Z84" s="124"/>
      <c r="AA84" s="124"/>
      <c r="AB84" s="124"/>
      <c r="AC84" s="124"/>
    </row>
    <row r="85" spans="1:29" ht="18.75" customHeight="1">
      <c r="A85" s="124"/>
      <c r="B85" s="124"/>
      <c r="C85" s="6">
        <v>9</v>
      </c>
      <c r="D85" s="124"/>
      <c r="E85" s="124"/>
      <c r="F85" s="124"/>
      <c r="G85" s="124"/>
      <c r="H85" s="124"/>
      <c r="I85" s="124"/>
      <c r="J85" s="123"/>
      <c r="K85" s="123"/>
      <c r="L85" s="123"/>
      <c r="M85" s="123"/>
      <c r="N85" s="123"/>
      <c r="O85" s="123"/>
      <c r="P85" s="123"/>
      <c r="Q85" s="123"/>
      <c r="R85" s="14"/>
      <c r="S85" s="14"/>
      <c r="T85" s="125">
        <f t="shared" si="2"/>
      </c>
      <c r="U85" s="126"/>
      <c r="V85" s="129"/>
      <c r="W85" s="131"/>
      <c r="X85" s="124"/>
      <c r="Y85" s="124"/>
      <c r="Z85" s="124"/>
      <c r="AA85" s="124"/>
      <c r="AB85" s="124"/>
      <c r="AC85" s="124"/>
    </row>
    <row r="86" spans="1:29" ht="18.75" customHeight="1">
      <c r="A86" s="124"/>
      <c r="B86" s="124"/>
      <c r="C86" s="6">
        <v>10</v>
      </c>
      <c r="D86" s="124"/>
      <c r="E86" s="124"/>
      <c r="F86" s="124"/>
      <c r="G86" s="124"/>
      <c r="H86" s="124"/>
      <c r="I86" s="124"/>
      <c r="J86" s="123"/>
      <c r="K86" s="123"/>
      <c r="L86" s="123"/>
      <c r="M86" s="123"/>
      <c r="N86" s="123"/>
      <c r="O86" s="123"/>
      <c r="P86" s="123"/>
      <c r="Q86" s="123"/>
      <c r="R86" s="14"/>
      <c r="S86" s="14"/>
      <c r="T86" s="125">
        <f t="shared" si="2"/>
      </c>
      <c r="U86" s="126"/>
      <c r="V86" s="129"/>
      <c r="W86" s="131"/>
      <c r="X86" s="124"/>
      <c r="Y86" s="124"/>
      <c r="Z86" s="124"/>
      <c r="AA86" s="124"/>
      <c r="AB86" s="124"/>
      <c r="AC86" s="124"/>
    </row>
    <row r="87" spans="1:29" ht="18.75" customHeight="1">
      <c r="A87" s="124"/>
      <c r="B87" s="124"/>
      <c r="C87" s="6">
        <v>11</v>
      </c>
      <c r="D87" s="124"/>
      <c r="E87" s="124"/>
      <c r="F87" s="124"/>
      <c r="G87" s="124"/>
      <c r="H87" s="124"/>
      <c r="I87" s="124"/>
      <c r="J87" s="123"/>
      <c r="K87" s="123"/>
      <c r="L87" s="123"/>
      <c r="M87" s="123"/>
      <c r="N87" s="123"/>
      <c r="O87" s="123"/>
      <c r="P87" s="123"/>
      <c r="Q87" s="123"/>
      <c r="R87" s="14"/>
      <c r="S87" s="14"/>
      <c r="T87" s="125">
        <f t="shared" si="2"/>
      </c>
      <c r="U87" s="126"/>
      <c r="V87" s="129"/>
      <c r="W87" s="131"/>
      <c r="X87" s="124"/>
      <c r="Y87" s="124"/>
      <c r="Z87" s="124"/>
      <c r="AA87" s="124"/>
      <c r="AB87" s="124"/>
      <c r="AC87" s="124"/>
    </row>
    <row r="88" spans="1:29" ht="18.75" customHeight="1">
      <c r="A88" s="124"/>
      <c r="B88" s="124"/>
      <c r="C88" s="6">
        <v>12</v>
      </c>
      <c r="D88" s="124"/>
      <c r="E88" s="124"/>
      <c r="F88" s="124"/>
      <c r="G88" s="124"/>
      <c r="H88" s="124"/>
      <c r="I88" s="124"/>
      <c r="J88" s="123"/>
      <c r="K88" s="123"/>
      <c r="L88" s="123"/>
      <c r="M88" s="123"/>
      <c r="N88" s="123"/>
      <c r="O88" s="123"/>
      <c r="P88" s="123"/>
      <c r="Q88" s="123"/>
      <c r="R88" s="14"/>
      <c r="S88" s="14"/>
      <c r="T88" s="125">
        <f t="shared" si="2"/>
      </c>
      <c r="U88" s="126"/>
      <c r="V88" s="129"/>
      <c r="W88" s="131"/>
      <c r="X88" s="124"/>
      <c r="Y88" s="124"/>
      <c r="Z88" s="124"/>
      <c r="AA88" s="124"/>
      <c r="AB88" s="124"/>
      <c r="AC88" s="124"/>
    </row>
    <row r="89" spans="1:29" ht="18.75" customHeight="1">
      <c r="A89" s="124"/>
      <c r="B89" s="124"/>
      <c r="C89" s="6">
        <v>13</v>
      </c>
      <c r="D89" s="124"/>
      <c r="E89" s="124"/>
      <c r="F89" s="124"/>
      <c r="G89" s="124"/>
      <c r="H89" s="124"/>
      <c r="I89" s="124"/>
      <c r="J89" s="123"/>
      <c r="K89" s="123"/>
      <c r="L89" s="123"/>
      <c r="M89" s="123"/>
      <c r="N89" s="123"/>
      <c r="O89" s="123"/>
      <c r="P89" s="123"/>
      <c r="Q89" s="123"/>
      <c r="R89" s="14"/>
      <c r="S89" s="14"/>
      <c r="T89" s="125">
        <f t="shared" si="2"/>
      </c>
      <c r="U89" s="126"/>
      <c r="V89" s="129"/>
      <c r="W89" s="131"/>
      <c r="X89" s="124"/>
      <c r="Y89" s="124"/>
      <c r="Z89" s="124"/>
      <c r="AA89" s="124"/>
      <c r="AB89" s="124"/>
      <c r="AC89" s="124"/>
    </row>
    <row r="90" spans="1:29" ht="18.75" customHeight="1">
      <c r="A90" s="124"/>
      <c r="B90" s="124"/>
      <c r="C90" s="6">
        <v>14</v>
      </c>
      <c r="D90" s="124"/>
      <c r="E90" s="124"/>
      <c r="F90" s="124"/>
      <c r="G90" s="124"/>
      <c r="H90" s="124"/>
      <c r="I90" s="124"/>
      <c r="J90" s="123"/>
      <c r="K90" s="123"/>
      <c r="L90" s="123"/>
      <c r="M90" s="123"/>
      <c r="N90" s="123"/>
      <c r="O90" s="123"/>
      <c r="P90" s="123"/>
      <c r="Q90" s="123"/>
      <c r="R90" s="14"/>
      <c r="S90" s="14"/>
      <c r="T90" s="125">
        <f t="shared" si="2"/>
      </c>
      <c r="U90" s="126"/>
      <c r="V90" s="129"/>
      <c r="W90" s="131"/>
      <c r="X90" s="124"/>
      <c r="Y90" s="124"/>
      <c r="Z90" s="124"/>
      <c r="AA90" s="124"/>
      <c r="AB90" s="124"/>
      <c r="AC90" s="124"/>
    </row>
    <row r="91" spans="1:29" ht="18.75" customHeight="1">
      <c r="A91" s="124"/>
      <c r="B91" s="124"/>
      <c r="C91" s="6">
        <v>15</v>
      </c>
      <c r="D91" s="124"/>
      <c r="E91" s="124"/>
      <c r="F91" s="124"/>
      <c r="G91" s="124"/>
      <c r="H91" s="124"/>
      <c r="I91" s="124"/>
      <c r="J91" s="123"/>
      <c r="K91" s="123"/>
      <c r="L91" s="123"/>
      <c r="M91" s="123"/>
      <c r="N91" s="123"/>
      <c r="O91" s="123"/>
      <c r="P91" s="123"/>
      <c r="Q91" s="123"/>
      <c r="R91" s="14"/>
      <c r="S91" s="14"/>
      <c r="T91" s="125">
        <f t="shared" si="2"/>
      </c>
      <c r="U91" s="126"/>
      <c r="V91" s="129"/>
      <c r="W91" s="131"/>
      <c r="X91" s="124"/>
      <c r="Y91" s="124"/>
      <c r="Z91" s="124"/>
      <c r="AA91" s="124"/>
      <c r="AB91" s="124"/>
      <c r="AC91" s="124"/>
    </row>
    <row r="97" spans="1:19" s="11" customFormat="1" ht="18.75" customHeight="1">
      <c r="A97" s="11" t="s">
        <v>70</v>
      </c>
      <c r="S97" s="13"/>
    </row>
    <row r="98" ht="18.75" customHeight="1">
      <c r="A98" s="10"/>
    </row>
    <row r="99" spans="1:27" ht="18.75" customHeight="1">
      <c r="A99" s="124" t="s">
        <v>0</v>
      </c>
      <c r="B99" s="129"/>
      <c r="C99" s="123"/>
      <c r="D99" s="123"/>
      <c r="E99" s="123"/>
      <c r="F99" s="123"/>
      <c r="G99" s="123"/>
      <c r="H99" s="123"/>
      <c r="I99" s="123"/>
      <c r="K99" s="124" t="s">
        <v>5</v>
      </c>
      <c r="L99" s="124"/>
      <c r="M99" s="124"/>
      <c r="N99" s="123"/>
      <c r="O99" s="123"/>
      <c r="P99" s="123"/>
      <c r="Q99" s="123"/>
      <c r="R99" s="123"/>
      <c r="T99" s="124" t="s">
        <v>45</v>
      </c>
      <c r="U99" s="124"/>
      <c r="V99" s="124"/>
      <c r="W99" s="123"/>
      <c r="X99" s="123"/>
      <c r="Y99" s="123"/>
      <c r="Z99" s="123"/>
      <c r="AA99" s="123"/>
    </row>
    <row r="100" spans="1:27" ht="18.75" customHeight="1">
      <c r="A100" s="7"/>
      <c r="B100" s="7"/>
      <c r="C100" s="7"/>
      <c r="D100" s="7"/>
      <c r="E100" s="7"/>
      <c r="F100" s="7"/>
      <c r="G100" s="7"/>
      <c r="H100" s="7"/>
      <c r="I100" s="7"/>
      <c r="K100" s="7"/>
      <c r="L100" s="7"/>
      <c r="M100" s="7"/>
      <c r="N100" s="7"/>
      <c r="O100" s="7"/>
      <c r="P100" s="7"/>
      <c r="Q100" s="7"/>
      <c r="R100" s="7"/>
      <c r="T100" s="7"/>
      <c r="U100" s="7"/>
      <c r="V100" s="7"/>
      <c r="W100" s="7"/>
      <c r="X100" s="7"/>
      <c r="Y100" s="7"/>
      <c r="Z100" s="7"/>
      <c r="AA100" s="7"/>
    </row>
    <row r="101" spans="1:27" ht="18.75" customHeight="1">
      <c r="A101" s="129" t="s">
        <v>61</v>
      </c>
      <c r="B101" s="131"/>
      <c r="C101" s="139"/>
      <c r="D101" s="141"/>
      <c r="E101" s="141"/>
      <c r="F101" s="141"/>
      <c r="G101" s="141"/>
      <c r="H101" s="141"/>
      <c r="I101" s="142"/>
      <c r="J101" s="124" t="s">
        <v>71</v>
      </c>
      <c r="K101" s="124"/>
      <c r="L101" s="139"/>
      <c r="M101" s="141"/>
      <c r="N101" s="141"/>
      <c r="O101" s="142"/>
      <c r="Q101" s="129" t="s">
        <v>48</v>
      </c>
      <c r="R101" s="130"/>
      <c r="S101" s="8" t="s">
        <v>14</v>
      </c>
      <c r="T101" s="12">
        <f>COUNTIF(S109:S123,"男")</f>
        <v>0</v>
      </c>
      <c r="U101" s="9" t="s">
        <v>22</v>
      </c>
      <c r="V101" s="8" t="s">
        <v>15</v>
      </c>
      <c r="W101" s="12">
        <f>COUNTIF(S109:S123,"女")</f>
        <v>0</v>
      </c>
      <c r="X101" s="9" t="s">
        <v>22</v>
      </c>
      <c r="Y101" s="8" t="s">
        <v>16</v>
      </c>
      <c r="Z101" s="12">
        <f>T101+W101</f>
        <v>0</v>
      </c>
      <c r="AA101" s="9" t="s">
        <v>22</v>
      </c>
    </row>
    <row r="102" spans="1:27" ht="18.75" customHeight="1">
      <c r="A102" s="7"/>
      <c r="B102" s="7"/>
      <c r="C102" s="16"/>
      <c r="D102" s="16"/>
      <c r="E102" s="16"/>
      <c r="F102" s="16"/>
      <c r="G102" s="7"/>
      <c r="H102" s="145" t="s">
        <v>103</v>
      </c>
      <c r="I102" s="145"/>
      <c r="J102" s="145"/>
      <c r="K102" s="145"/>
      <c r="L102" s="145"/>
      <c r="M102" s="145"/>
      <c r="N102" s="7"/>
      <c r="O102" s="7"/>
      <c r="Q102" s="7"/>
      <c r="R102" s="7"/>
      <c r="T102" s="7"/>
      <c r="U102" s="7"/>
      <c r="V102" s="7"/>
      <c r="W102" s="7"/>
      <c r="X102" s="7"/>
      <c r="Y102" s="7"/>
      <c r="Z102" s="7"/>
      <c r="AA102" s="7"/>
    </row>
    <row r="103" spans="1:19" ht="18.75" customHeight="1">
      <c r="A103" s="124" t="s">
        <v>62</v>
      </c>
      <c r="B103" s="124"/>
      <c r="C103" s="124"/>
      <c r="D103" s="124"/>
      <c r="E103" s="123"/>
      <c r="F103" s="123"/>
      <c r="G103" s="7"/>
      <c r="H103" s="146"/>
      <c r="I103" s="146"/>
      <c r="J103" s="146"/>
      <c r="K103" s="146"/>
      <c r="L103" s="146"/>
      <c r="M103" s="146"/>
      <c r="O103" s="124" t="s">
        <v>72</v>
      </c>
      <c r="P103" s="124"/>
      <c r="Q103" s="123"/>
      <c r="R103" s="123"/>
      <c r="S103" s="123"/>
    </row>
    <row r="104" spans="8:13" ht="18.75" customHeight="1">
      <c r="H104" s="147"/>
      <c r="I104" s="147"/>
      <c r="J104" s="147"/>
      <c r="K104" s="147"/>
      <c r="L104" s="147"/>
      <c r="M104" s="147"/>
    </row>
    <row r="105" spans="1:27" ht="18.75" customHeight="1">
      <c r="A105" s="124" t="s">
        <v>67</v>
      </c>
      <c r="B105" s="124"/>
      <c r="C105" s="124"/>
      <c r="D105" s="124" t="s">
        <v>66</v>
      </c>
      <c r="E105" s="129"/>
      <c r="F105" s="140" t="s">
        <v>65</v>
      </c>
      <c r="G105" s="124"/>
      <c r="H105" s="124"/>
      <c r="I105" s="124"/>
      <c r="J105" s="124" t="s">
        <v>66</v>
      </c>
      <c r="K105" s="129"/>
      <c r="L105" s="140" t="s">
        <v>65</v>
      </c>
      <c r="M105" s="124"/>
      <c r="N105" s="124"/>
      <c r="O105" s="124"/>
      <c r="P105" s="124" t="s">
        <v>66</v>
      </c>
      <c r="Q105" s="129"/>
      <c r="R105" s="140" t="s">
        <v>65</v>
      </c>
      <c r="S105" s="124"/>
      <c r="T105" s="124"/>
      <c r="U105" s="124"/>
      <c r="V105" s="124" t="s">
        <v>66</v>
      </c>
      <c r="W105" s="129"/>
      <c r="X105" s="140" t="s">
        <v>65</v>
      </c>
      <c r="Y105" s="124"/>
      <c r="Z105" s="124"/>
      <c r="AA105" s="124"/>
    </row>
    <row r="106" spans="1:27" ht="18.75" customHeight="1">
      <c r="A106" s="124"/>
      <c r="B106" s="124"/>
      <c r="C106" s="124"/>
      <c r="D106" s="123"/>
      <c r="E106" s="139"/>
      <c r="F106" s="138"/>
      <c r="G106" s="123"/>
      <c r="H106" s="123"/>
      <c r="I106" s="123"/>
      <c r="J106" s="123"/>
      <c r="K106" s="139"/>
      <c r="L106" s="138"/>
      <c r="M106" s="123"/>
      <c r="N106" s="123"/>
      <c r="O106" s="123"/>
      <c r="P106" s="123"/>
      <c r="Q106" s="139"/>
      <c r="R106" s="138"/>
      <c r="S106" s="123"/>
      <c r="T106" s="123"/>
      <c r="U106" s="123"/>
      <c r="V106" s="123"/>
      <c r="W106" s="139"/>
      <c r="X106" s="138"/>
      <c r="Y106" s="123"/>
      <c r="Z106" s="123"/>
      <c r="AA106" s="123"/>
    </row>
    <row r="108" spans="1:29" s="7" customFormat="1" ht="18.75" customHeight="1">
      <c r="A108" s="124" t="s">
        <v>18</v>
      </c>
      <c r="B108" s="124"/>
      <c r="C108" s="6" t="s">
        <v>51</v>
      </c>
      <c r="D108" s="124" t="s">
        <v>30</v>
      </c>
      <c r="E108" s="124"/>
      <c r="F108" s="124" t="s">
        <v>0</v>
      </c>
      <c r="G108" s="124"/>
      <c r="H108" s="124"/>
      <c r="I108" s="124"/>
      <c r="J108" s="124" t="s">
        <v>31</v>
      </c>
      <c r="K108" s="124"/>
      <c r="L108" s="124"/>
      <c r="M108" s="124"/>
      <c r="N108" s="124" t="s">
        <v>32</v>
      </c>
      <c r="O108" s="124"/>
      <c r="P108" s="124"/>
      <c r="Q108" s="124"/>
      <c r="R108" s="8" t="s">
        <v>33</v>
      </c>
      <c r="S108" s="6" t="s">
        <v>34</v>
      </c>
      <c r="T108" s="124" t="s">
        <v>35</v>
      </c>
      <c r="U108" s="124"/>
      <c r="V108" s="129"/>
      <c r="W108" s="131"/>
      <c r="X108" s="124" t="s">
        <v>61</v>
      </c>
      <c r="Y108" s="124"/>
      <c r="Z108" s="124"/>
      <c r="AA108" s="124"/>
      <c r="AB108" s="125" t="s">
        <v>69</v>
      </c>
      <c r="AC108" s="126"/>
    </row>
    <row r="109" spans="1:29" ht="18.75" customHeight="1">
      <c r="A109" s="124"/>
      <c r="B109" s="124"/>
      <c r="C109" s="6">
        <v>1</v>
      </c>
      <c r="D109" s="124"/>
      <c r="E109" s="124"/>
      <c r="F109" s="124"/>
      <c r="G109" s="124"/>
      <c r="H109" s="124"/>
      <c r="I109" s="124"/>
      <c r="J109" s="123"/>
      <c r="K109" s="123"/>
      <c r="L109" s="123"/>
      <c r="M109" s="123"/>
      <c r="N109" s="123"/>
      <c r="O109" s="123"/>
      <c r="P109" s="123"/>
      <c r="Q109" s="123"/>
      <c r="R109" s="14"/>
      <c r="S109" s="14"/>
      <c r="T109" s="125">
        <f>IF(J109="","","ﾊﾞｽｹｯﾄﾎﾞｰﾙ")</f>
      </c>
      <c r="U109" s="126"/>
      <c r="V109" s="129"/>
      <c r="W109" s="131"/>
      <c r="X109" s="124"/>
      <c r="Y109" s="124"/>
      <c r="Z109" s="124"/>
      <c r="AA109" s="124"/>
      <c r="AB109" s="124"/>
      <c r="AC109" s="124"/>
    </row>
    <row r="110" spans="1:29" ht="18.75" customHeight="1">
      <c r="A110" s="124"/>
      <c r="B110" s="124"/>
      <c r="C110" s="6">
        <v>2</v>
      </c>
      <c r="D110" s="124"/>
      <c r="E110" s="124"/>
      <c r="F110" s="124"/>
      <c r="G110" s="124"/>
      <c r="H110" s="124"/>
      <c r="I110" s="124"/>
      <c r="J110" s="123"/>
      <c r="K110" s="123"/>
      <c r="L110" s="123"/>
      <c r="M110" s="123"/>
      <c r="N110" s="123"/>
      <c r="O110" s="123"/>
      <c r="P110" s="123"/>
      <c r="Q110" s="123"/>
      <c r="R110" s="14"/>
      <c r="S110" s="14"/>
      <c r="T110" s="125">
        <f aca="true" t="shared" si="3" ref="T110:T123">IF(J110="","","ﾊﾞｽｹｯﾄﾎﾞｰﾙ")</f>
      </c>
      <c r="U110" s="126"/>
      <c r="V110" s="129"/>
      <c r="W110" s="131"/>
      <c r="X110" s="124"/>
      <c r="Y110" s="124"/>
      <c r="Z110" s="124"/>
      <c r="AA110" s="124"/>
      <c r="AB110" s="124"/>
      <c r="AC110" s="124"/>
    </row>
    <row r="111" spans="1:29" ht="18.75" customHeight="1">
      <c r="A111" s="124"/>
      <c r="B111" s="124"/>
      <c r="C111" s="6">
        <v>3</v>
      </c>
      <c r="D111" s="124"/>
      <c r="E111" s="124"/>
      <c r="F111" s="124"/>
      <c r="G111" s="124"/>
      <c r="H111" s="124"/>
      <c r="I111" s="124"/>
      <c r="J111" s="123"/>
      <c r="K111" s="123"/>
      <c r="L111" s="123"/>
      <c r="M111" s="123"/>
      <c r="N111" s="123"/>
      <c r="O111" s="123"/>
      <c r="P111" s="123"/>
      <c r="Q111" s="123"/>
      <c r="R111" s="14"/>
      <c r="S111" s="14"/>
      <c r="T111" s="125">
        <f t="shared" si="3"/>
      </c>
      <c r="U111" s="126"/>
      <c r="V111" s="129"/>
      <c r="W111" s="131"/>
      <c r="X111" s="124"/>
      <c r="Y111" s="124"/>
      <c r="Z111" s="124"/>
      <c r="AA111" s="124"/>
      <c r="AB111" s="124"/>
      <c r="AC111" s="124"/>
    </row>
    <row r="112" spans="1:29" ht="18.75" customHeight="1">
      <c r="A112" s="124"/>
      <c r="B112" s="124"/>
      <c r="C112" s="6">
        <v>4</v>
      </c>
      <c r="D112" s="124"/>
      <c r="E112" s="124"/>
      <c r="F112" s="124"/>
      <c r="G112" s="124"/>
      <c r="H112" s="124"/>
      <c r="I112" s="124"/>
      <c r="J112" s="123"/>
      <c r="K112" s="123"/>
      <c r="L112" s="123"/>
      <c r="M112" s="123"/>
      <c r="N112" s="123"/>
      <c r="O112" s="123"/>
      <c r="P112" s="123"/>
      <c r="Q112" s="123"/>
      <c r="R112" s="14"/>
      <c r="S112" s="14"/>
      <c r="T112" s="125">
        <f t="shared" si="3"/>
      </c>
      <c r="U112" s="126"/>
      <c r="V112" s="129"/>
      <c r="W112" s="131"/>
      <c r="X112" s="124"/>
      <c r="Y112" s="124"/>
      <c r="Z112" s="124"/>
      <c r="AA112" s="124"/>
      <c r="AB112" s="124"/>
      <c r="AC112" s="124"/>
    </row>
    <row r="113" spans="1:29" ht="18.75" customHeight="1">
      <c r="A113" s="124"/>
      <c r="B113" s="124"/>
      <c r="C113" s="6">
        <v>5</v>
      </c>
      <c r="D113" s="124"/>
      <c r="E113" s="124"/>
      <c r="F113" s="124"/>
      <c r="G113" s="124"/>
      <c r="H113" s="124"/>
      <c r="I113" s="124"/>
      <c r="J113" s="123"/>
      <c r="K113" s="123"/>
      <c r="L113" s="123"/>
      <c r="M113" s="123"/>
      <c r="N113" s="123"/>
      <c r="O113" s="123"/>
      <c r="P113" s="123"/>
      <c r="Q113" s="123"/>
      <c r="R113" s="14"/>
      <c r="S113" s="14"/>
      <c r="T113" s="125">
        <f t="shared" si="3"/>
      </c>
      <c r="U113" s="126"/>
      <c r="V113" s="129"/>
      <c r="W113" s="131"/>
      <c r="X113" s="124"/>
      <c r="Y113" s="124"/>
      <c r="Z113" s="124"/>
      <c r="AA113" s="124"/>
      <c r="AB113" s="124"/>
      <c r="AC113" s="124"/>
    </row>
    <row r="114" spans="1:29" ht="18.75" customHeight="1">
      <c r="A114" s="124"/>
      <c r="B114" s="124"/>
      <c r="C114" s="6">
        <v>6</v>
      </c>
      <c r="D114" s="124"/>
      <c r="E114" s="124"/>
      <c r="F114" s="124"/>
      <c r="G114" s="124"/>
      <c r="H114" s="124"/>
      <c r="I114" s="124"/>
      <c r="J114" s="123"/>
      <c r="K114" s="123"/>
      <c r="L114" s="123"/>
      <c r="M114" s="123"/>
      <c r="N114" s="123"/>
      <c r="O114" s="123"/>
      <c r="P114" s="123"/>
      <c r="Q114" s="123"/>
      <c r="R114" s="14"/>
      <c r="S114" s="14"/>
      <c r="T114" s="125">
        <f t="shared" si="3"/>
      </c>
      <c r="U114" s="126"/>
      <c r="V114" s="129"/>
      <c r="W114" s="131"/>
      <c r="X114" s="124"/>
      <c r="Y114" s="124"/>
      <c r="Z114" s="124"/>
      <c r="AA114" s="124"/>
      <c r="AB114" s="124"/>
      <c r="AC114" s="124"/>
    </row>
    <row r="115" spans="1:29" ht="18.75" customHeight="1">
      <c r="A115" s="124"/>
      <c r="B115" s="124"/>
      <c r="C115" s="6">
        <v>7</v>
      </c>
      <c r="D115" s="124"/>
      <c r="E115" s="124"/>
      <c r="F115" s="124"/>
      <c r="G115" s="124"/>
      <c r="H115" s="124"/>
      <c r="I115" s="124"/>
      <c r="J115" s="123"/>
      <c r="K115" s="123"/>
      <c r="L115" s="123"/>
      <c r="M115" s="123"/>
      <c r="N115" s="123"/>
      <c r="O115" s="123"/>
      <c r="P115" s="123"/>
      <c r="Q115" s="123"/>
      <c r="R115" s="14"/>
      <c r="S115" s="14"/>
      <c r="T115" s="125">
        <f t="shared" si="3"/>
      </c>
      <c r="U115" s="126"/>
      <c r="V115" s="129"/>
      <c r="W115" s="131"/>
      <c r="X115" s="124"/>
      <c r="Y115" s="124"/>
      <c r="Z115" s="124"/>
      <c r="AA115" s="124"/>
      <c r="AB115" s="124"/>
      <c r="AC115" s="124"/>
    </row>
    <row r="116" spans="1:29" ht="18.75" customHeight="1">
      <c r="A116" s="124"/>
      <c r="B116" s="124"/>
      <c r="C116" s="6">
        <v>8</v>
      </c>
      <c r="D116" s="124"/>
      <c r="E116" s="124"/>
      <c r="F116" s="124"/>
      <c r="G116" s="124"/>
      <c r="H116" s="124"/>
      <c r="I116" s="124"/>
      <c r="J116" s="123"/>
      <c r="K116" s="123"/>
      <c r="L116" s="123"/>
      <c r="M116" s="123"/>
      <c r="N116" s="123"/>
      <c r="O116" s="123"/>
      <c r="P116" s="123"/>
      <c r="Q116" s="123"/>
      <c r="R116" s="14"/>
      <c r="S116" s="14"/>
      <c r="T116" s="125">
        <f t="shared" si="3"/>
      </c>
      <c r="U116" s="126"/>
      <c r="V116" s="129"/>
      <c r="W116" s="131"/>
      <c r="X116" s="124"/>
      <c r="Y116" s="124"/>
      <c r="Z116" s="124"/>
      <c r="AA116" s="124"/>
      <c r="AB116" s="124"/>
      <c r="AC116" s="124"/>
    </row>
    <row r="117" spans="1:29" ht="18.75" customHeight="1">
      <c r="A117" s="124"/>
      <c r="B117" s="124"/>
      <c r="C117" s="6">
        <v>9</v>
      </c>
      <c r="D117" s="124"/>
      <c r="E117" s="124"/>
      <c r="F117" s="124"/>
      <c r="G117" s="124"/>
      <c r="H117" s="124"/>
      <c r="I117" s="124"/>
      <c r="J117" s="123"/>
      <c r="K117" s="123"/>
      <c r="L117" s="123"/>
      <c r="M117" s="123"/>
      <c r="N117" s="123"/>
      <c r="O117" s="123"/>
      <c r="P117" s="123"/>
      <c r="Q117" s="123"/>
      <c r="R117" s="14"/>
      <c r="S117" s="14"/>
      <c r="T117" s="125">
        <f t="shared" si="3"/>
      </c>
      <c r="U117" s="126"/>
      <c r="V117" s="129"/>
      <c r="W117" s="131"/>
      <c r="X117" s="124"/>
      <c r="Y117" s="124"/>
      <c r="Z117" s="124"/>
      <c r="AA117" s="124"/>
      <c r="AB117" s="124"/>
      <c r="AC117" s="124"/>
    </row>
    <row r="118" spans="1:29" ht="18.75" customHeight="1">
      <c r="A118" s="124"/>
      <c r="B118" s="124"/>
      <c r="C118" s="6">
        <v>10</v>
      </c>
      <c r="D118" s="124"/>
      <c r="E118" s="124"/>
      <c r="F118" s="124"/>
      <c r="G118" s="124"/>
      <c r="H118" s="124"/>
      <c r="I118" s="124"/>
      <c r="J118" s="123"/>
      <c r="K118" s="123"/>
      <c r="L118" s="123"/>
      <c r="M118" s="123"/>
      <c r="N118" s="123"/>
      <c r="O118" s="123"/>
      <c r="P118" s="123"/>
      <c r="Q118" s="123"/>
      <c r="R118" s="14"/>
      <c r="S118" s="14"/>
      <c r="T118" s="125">
        <f t="shared" si="3"/>
      </c>
      <c r="U118" s="126"/>
      <c r="V118" s="129"/>
      <c r="W118" s="131"/>
      <c r="X118" s="124"/>
      <c r="Y118" s="124"/>
      <c r="Z118" s="124"/>
      <c r="AA118" s="124"/>
      <c r="AB118" s="124"/>
      <c r="AC118" s="124"/>
    </row>
    <row r="119" spans="1:29" ht="18.75" customHeight="1">
      <c r="A119" s="124"/>
      <c r="B119" s="124"/>
      <c r="C119" s="6">
        <v>11</v>
      </c>
      <c r="D119" s="124"/>
      <c r="E119" s="124"/>
      <c r="F119" s="124"/>
      <c r="G119" s="124"/>
      <c r="H119" s="124"/>
      <c r="I119" s="124"/>
      <c r="J119" s="123"/>
      <c r="K119" s="123"/>
      <c r="L119" s="123"/>
      <c r="M119" s="123"/>
      <c r="N119" s="123"/>
      <c r="O119" s="123"/>
      <c r="P119" s="123"/>
      <c r="Q119" s="123"/>
      <c r="R119" s="14"/>
      <c r="S119" s="14"/>
      <c r="T119" s="125">
        <f t="shared" si="3"/>
      </c>
      <c r="U119" s="126"/>
      <c r="V119" s="129"/>
      <c r="W119" s="131"/>
      <c r="X119" s="124"/>
      <c r="Y119" s="124"/>
      <c r="Z119" s="124"/>
      <c r="AA119" s="124"/>
      <c r="AB119" s="124"/>
      <c r="AC119" s="124"/>
    </row>
    <row r="120" spans="1:29" ht="18.75" customHeight="1">
      <c r="A120" s="124"/>
      <c r="B120" s="124"/>
      <c r="C120" s="6">
        <v>12</v>
      </c>
      <c r="D120" s="124"/>
      <c r="E120" s="124"/>
      <c r="F120" s="124"/>
      <c r="G120" s="124"/>
      <c r="H120" s="124"/>
      <c r="I120" s="124"/>
      <c r="J120" s="123"/>
      <c r="K120" s="123"/>
      <c r="L120" s="123"/>
      <c r="M120" s="123"/>
      <c r="N120" s="123"/>
      <c r="O120" s="123"/>
      <c r="P120" s="123"/>
      <c r="Q120" s="123"/>
      <c r="R120" s="14"/>
      <c r="S120" s="14"/>
      <c r="T120" s="125">
        <f t="shared" si="3"/>
      </c>
      <c r="U120" s="126"/>
      <c r="V120" s="129"/>
      <c r="W120" s="131"/>
      <c r="X120" s="124"/>
      <c r="Y120" s="124"/>
      <c r="Z120" s="124"/>
      <c r="AA120" s="124"/>
      <c r="AB120" s="124"/>
      <c r="AC120" s="124"/>
    </row>
    <row r="121" spans="1:29" ht="18.75" customHeight="1">
      <c r="A121" s="124"/>
      <c r="B121" s="124"/>
      <c r="C121" s="6">
        <v>13</v>
      </c>
      <c r="D121" s="124"/>
      <c r="E121" s="124"/>
      <c r="F121" s="124"/>
      <c r="G121" s="124"/>
      <c r="H121" s="124"/>
      <c r="I121" s="124"/>
      <c r="J121" s="123"/>
      <c r="K121" s="123"/>
      <c r="L121" s="123"/>
      <c r="M121" s="123"/>
      <c r="N121" s="123"/>
      <c r="O121" s="123"/>
      <c r="P121" s="123"/>
      <c r="Q121" s="123"/>
      <c r="R121" s="14"/>
      <c r="S121" s="14"/>
      <c r="T121" s="125">
        <f t="shared" si="3"/>
      </c>
      <c r="U121" s="126"/>
      <c r="V121" s="129"/>
      <c r="W121" s="131"/>
      <c r="X121" s="124"/>
      <c r="Y121" s="124"/>
      <c r="Z121" s="124"/>
      <c r="AA121" s="124"/>
      <c r="AB121" s="124"/>
      <c r="AC121" s="124"/>
    </row>
    <row r="122" spans="1:29" ht="18.75" customHeight="1">
      <c r="A122" s="124"/>
      <c r="B122" s="124"/>
      <c r="C122" s="6">
        <v>14</v>
      </c>
      <c r="D122" s="124"/>
      <c r="E122" s="124"/>
      <c r="F122" s="124"/>
      <c r="G122" s="124"/>
      <c r="H122" s="124"/>
      <c r="I122" s="124"/>
      <c r="J122" s="123"/>
      <c r="K122" s="123"/>
      <c r="L122" s="123"/>
      <c r="M122" s="123"/>
      <c r="N122" s="123"/>
      <c r="O122" s="123"/>
      <c r="P122" s="123"/>
      <c r="Q122" s="123"/>
      <c r="R122" s="14"/>
      <c r="S122" s="14"/>
      <c r="T122" s="125">
        <f t="shared" si="3"/>
      </c>
      <c r="U122" s="126"/>
      <c r="V122" s="129"/>
      <c r="W122" s="131"/>
      <c r="X122" s="124"/>
      <c r="Y122" s="124"/>
      <c r="Z122" s="124"/>
      <c r="AA122" s="124"/>
      <c r="AB122" s="124"/>
      <c r="AC122" s="124"/>
    </row>
    <row r="123" spans="1:29" ht="18.75" customHeight="1">
      <c r="A123" s="124"/>
      <c r="B123" s="124"/>
      <c r="C123" s="6">
        <v>15</v>
      </c>
      <c r="D123" s="124"/>
      <c r="E123" s="124"/>
      <c r="F123" s="124"/>
      <c r="G123" s="124"/>
      <c r="H123" s="124"/>
      <c r="I123" s="124"/>
      <c r="J123" s="123"/>
      <c r="K123" s="123"/>
      <c r="L123" s="123"/>
      <c r="M123" s="123"/>
      <c r="N123" s="123"/>
      <c r="O123" s="123"/>
      <c r="P123" s="123"/>
      <c r="Q123" s="123"/>
      <c r="R123" s="14"/>
      <c r="S123" s="14"/>
      <c r="T123" s="125">
        <f t="shared" si="3"/>
      </c>
      <c r="U123" s="126"/>
      <c r="V123" s="129"/>
      <c r="W123" s="131"/>
      <c r="X123" s="124"/>
      <c r="Y123" s="124"/>
      <c r="Z123" s="124"/>
      <c r="AA123" s="124"/>
      <c r="AB123" s="124"/>
      <c r="AC123" s="124"/>
    </row>
    <row r="129" spans="1:19" s="11" customFormat="1" ht="18.75" customHeight="1">
      <c r="A129" s="11" t="s">
        <v>70</v>
      </c>
      <c r="S129" s="13"/>
    </row>
    <row r="130" ht="18.75" customHeight="1">
      <c r="A130" s="10"/>
    </row>
    <row r="131" spans="1:27" ht="18.75" customHeight="1">
      <c r="A131" s="124" t="s">
        <v>0</v>
      </c>
      <c r="B131" s="129"/>
      <c r="C131" s="123"/>
      <c r="D131" s="123"/>
      <c r="E131" s="123"/>
      <c r="F131" s="123"/>
      <c r="G131" s="123"/>
      <c r="H131" s="123"/>
      <c r="I131" s="123"/>
      <c r="K131" s="124" t="s">
        <v>5</v>
      </c>
      <c r="L131" s="124"/>
      <c r="M131" s="124"/>
      <c r="N131" s="123"/>
      <c r="O131" s="123"/>
      <c r="P131" s="123"/>
      <c r="Q131" s="123"/>
      <c r="R131" s="123"/>
      <c r="T131" s="124" t="s">
        <v>45</v>
      </c>
      <c r="U131" s="124"/>
      <c r="V131" s="124"/>
      <c r="W131" s="123"/>
      <c r="X131" s="123"/>
      <c r="Y131" s="123"/>
      <c r="Z131" s="123"/>
      <c r="AA131" s="123"/>
    </row>
    <row r="132" spans="1:27" ht="18.75" customHeight="1">
      <c r="A132" s="7"/>
      <c r="B132" s="7"/>
      <c r="C132" s="7"/>
      <c r="D132" s="7"/>
      <c r="E132" s="7"/>
      <c r="F132" s="7"/>
      <c r="G132" s="7"/>
      <c r="H132" s="7"/>
      <c r="I132" s="7"/>
      <c r="K132" s="7"/>
      <c r="L132" s="7"/>
      <c r="M132" s="7"/>
      <c r="N132" s="7"/>
      <c r="O132" s="7"/>
      <c r="P132" s="7"/>
      <c r="Q132" s="7"/>
      <c r="R132" s="7"/>
      <c r="T132" s="7"/>
      <c r="U132" s="7"/>
      <c r="V132" s="7"/>
      <c r="W132" s="7"/>
      <c r="X132" s="7"/>
      <c r="Y132" s="7"/>
      <c r="Z132" s="7"/>
      <c r="AA132" s="7"/>
    </row>
    <row r="133" spans="1:27" ht="18.75" customHeight="1">
      <c r="A133" s="129" t="s">
        <v>61</v>
      </c>
      <c r="B133" s="131"/>
      <c r="C133" s="139"/>
      <c r="D133" s="141"/>
      <c r="E133" s="141"/>
      <c r="F133" s="141"/>
      <c r="G133" s="141"/>
      <c r="H133" s="141"/>
      <c r="I133" s="142"/>
      <c r="J133" s="124" t="s">
        <v>71</v>
      </c>
      <c r="K133" s="124"/>
      <c r="L133" s="139"/>
      <c r="M133" s="141"/>
      <c r="N133" s="141"/>
      <c r="O133" s="142"/>
      <c r="Q133" s="129" t="s">
        <v>48</v>
      </c>
      <c r="R133" s="130"/>
      <c r="S133" s="8" t="s">
        <v>14</v>
      </c>
      <c r="T133" s="12">
        <f>COUNTIF(S141:S155,"男")</f>
        <v>0</v>
      </c>
      <c r="U133" s="9" t="s">
        <v>22</v>
      </c>
      <c r="V133" s="8" t="s">
        <v>15</v>
      </c>
      <c r="W133" s="12">
        <f>COUNTIF(S141:S155,"女")</f>
        <v>0</v>
      </c>
      <c r="X133" s="9" t="s">
        <v>22</v>
      </c>
      <c r="Y133" s="8" t="s">
        <v>16</v>
      </c>
      <c r="Z133" s="12">
        <f>T133+W133</f>
        <v>0</v>
      </c>
      <c r="AA133" s="9" t="s">
        <v>22</v>
      </c>
    </row>
    <row r="134" spans="1:27" ht="18.75" customHeight="1">
      <c r="A134" s="7"/>
      <c r="B134" s="7"/>
      <c r="C134" s="16"/>
      <c r="D134" s="16"/>
      <c r="E134" s="16"/>
      <c r="F134" s="16"/>
      <c r="G134" s="7"/>
      <c r="H134" s="145" t="s">
        <v>103</v>
      </c>
      <c r="I134" s="145"/>
      <c r="J134" s="145"/>
      <c r="K134" s="145"/>
      <c r="L134" s="145"/>
      <c r="M134" s="145"/>
      <c r="N134" s="7"/>
      <c r="O134" s="7"/>
      <c r="Q134" s="7"/>
      <c r="R134" s="7"/>
      <c r="T134" s="7"/>
      <c r="U134" s="7"/>
      <c r="V134" s="7"/>
      <c r="W134" s="7"/>
      <c r="X134" s="7"/>
      <c r="Y134" s="7"/>
      <c r="Z134" s="7"/>
      <c r="AA134" s="7"/>
    </row>
    <row r="135" spans="1:19" ht="18.75" customHeight="1">
      <c r="A135" s="124" t="s">
        <v>62</v>
      </c>
      <c r="B135" s="124"/>
      <c r="C135" s="124"/>
      <c r="D135" s="124"/>
      <c r="E135" s="123"/>
      <c r="F135" s="123"/>
      <c r="G135" s="7"/>
      <c r="H135" s="146"/>
      <c r="I135" s="146"/>
      <c r="J135" s="146"/>
      <c r="K135" s="146"/>
      <c r="L135" s="146"/>
      <c r="M135" s="146"/>
      <c r="O135" s="124" t="s">
        <v>72</v>
      </c>
      <c r="P135" s="124"/>
      <c r="Q135" s="123"/>
      <c r="R135" s="123"/>
      <c r="S135" s="123"/>
    </row>
    <row r="136" spans="8:13" ht="18.75" customHeight="1">
      <c r="H136" s="147"/>
      <c r="I136" s="147"/>
      <c r="J136" s="147"/>
      <c r="K136" s="147"/>
      <c r="L136" s="147"/>
      <c r="M136" s="147"/>
    </row>
    <row r="137" spans="1:27" ht="18.75" customHeight="1">
      <c r="A137" s="124" t="s">
        <v>67</v>
      </c>
      <c r="B137" s="124"/>
      <c r="C137" s="124"/>
      <c r="D137" s="124" t="s">
        <v>66</v>
      </c>
      <c r="E137" s="129"/>
      <c r="F137" s="140" t="s">
        <v>65</v>
      </c>
      <c r="G137" s="124"/>
      <c r="H137" s="124"/>
      <c r="I137" s="124"/>
      <c r="J137" s="124" t="s">
        <v>66</v>
      </c>
      <c r="K137" s="129"/>
      <c r="L137" s="140" t="s">
        <v>65</v>
      </c>
      <c r="M137" s="124"/>
      <c r="N137" s="124"/>
      <c r="O137" s="124"/>
      <c r="P137" s="124" t="s">
        <v>66</v>
      </c>
      <c r="Q137" s="129"/>
      <c r="R137" s="140" t="s">
        <v>65</v>
      </c>
      <c r="S137" s="124"/>
      <c r="T137" s="124"/>
      <c r="U137" s="124"/>
      <c r="V137" s="124" t="s">
        <v>66</v>
      </c>
      <c r="W137" s="129"/>
      <c r="X137" s="140" t="s">
        <v>65</v>
      </c>
      <c r="Y137" s="124"/>
      <c r="Z137" s="124"/>
      <c r="AA137" s="124"/>
    </row>
    <row r="138" spans="1:27" ht="18.75" customHeight="1">
      <c r="A138" s="124"/>
      <c r="B138" s="124"/>
      <c r="C138" s="124"/>
      <c r="D138" s="123"/>
      <c r="E138" s="139"/>
      <c r="F138" s="138"/>
      <c r="G138" s="123"/>
      <c r="H138" s="123"/>
      <c r="I138" s="123"/>
      <c r="J138" s="123"/>
      <c r="K138" s="139"/>
      <c r="L138" s="138"/>
      <c r="M138" s="123"/>
      <c r="N138" s="123"/>
      <c r="O138" s="123"/>
      <c r="P138" s="123"/>
      <c r="Q138" s="139"/>
      <c r="R138" s="138"/>
      <c r="S138" s="123"/>
      <c r="T138" s="123"/>
      <c r="U138" s="123"/>
      <c r="V138" s="123"/>
      <c r="W138" s="139"/>
      <c r="X138" s="138"/>
      <c r="Y138" s="123"/>
      <c r="Z138" s="123"/>
      <c r="AA138" s="123"/>
    </row>
    <row r="140" spans="1:29" s="7" customFormat="1" ht="18.75" customHeight="1">
      <c r="A140" s="124" t="s">
        <v>18</v>
      </c>
      <c r="B140" s="124"/>
      <c r="C140" s="6" t="s">
        <v>51</v>
      </c>
      <c r="D140" s="124" t="s">
        <v>30</v>
      </c>
      <c r="E140" s="124"/>
      <c r="F140" s="124" t="s">
        <v>0</v>
      </c>
      <c r="G140" s="124"/>
      <c r="H140" s="124"/>
      <c r="I140" s="124"/>
      <c r="J140" s="124" t="s">
        <v>31</v>
      </c>
      <c r="K140" s="124"/>
      <c r="L140" s="124"/>
      <c r="M140" s="124"/>
      <c r="N140" s="124" t="s">
        <v>32</v>
      </c>
      <c r="O140" s="124"/>
      <c r="P140" s="124"/>
      <c r="Q140" s="124"/>
      <c r="R140" s="8" t="s">
        <v>33</v>
      </c>
      <c r="S140" s="6" t="s">
        <v>34</v>
      </c>
      <c r="T140" s="124" t="s">
        <v>35</v>
      </c>
      <c r="U140" s="124"/>
      <c r="V140" s="129"/>
      <c r="W140" s="131"/>
      <c r="X140" s="124" t="s">
        <v>61</v>
      </c>
      <c r="Y140" s="124"/>
      <c r="Z140" s="124"/>
      <c r="AA140" s="124"/>
      <c r="AB140" s="125" t="s">
        <v>69</v>
      </c>
      <c r="AC140" s="126"/>
    </row>
    <row r="141" spans="1:29" ht="18.75" customHeight="1">
      <c r="A141" s="124"/>
      <c r="B141" s="124"/>
      <c r="C141" s="6">
        <v>1</v>
      </c>
      <c r="D141" s="124"/>
      <c r="E141" s="124"/>
      <c r="F141" s="124"/>
      <c r="G141" s="124"/>
      <c r="H141" s="124"/>
      <c r="I141" s="124"/>
      <c r="J141" s="123"/>
      <c r="K141" s="123"/>
      <c r="L141" s="123"/>
      <c r="M141" s="123"/>
      <c r="N141" s="123"/>
      <c r="O141" s="123"/>
      <c r="P141" s="123"/>
      <c r="Q141" s="123"/>
      <c r="R141" s="14"/>
      <c r="S141" s="14"/>
      <c r="T141" s="125">
        <f>IF(J141="","","ﾊﾞｽｹｯﾄﾎﾞｰﾙ")</f>
      </c>
      <c r="U141" s="126"/>
      <c r="V141" s="129"/>
      <c r="W141" s="131"/>
      <c r="X141" s="124"/>
      <c r="Y141" s="124"/>
      <c r="Z141" s="124"/>
      <c r="AA141" s="124"/>
      <c r="AB141" s="124"/>
      <c r="AC141" s="124"/>
    </row>
    <row r="142" spans="1:29" ht="18.75" customHeight="1">
      <c r="A142" s="124"/>
      <c r="B142" s="124"/>
      <c r="C142" s="6">
        <v>2</v>
      </c>
      <c r="D142" s="124"/>
      <c r="E142" s="124"/>
      <c r="F142" s="124"/>
      <c r="G142" s="124"/>
      <c r="H142" s="124"/>
      <c r="I142" s="124"/>
      <c r="J142" s="123"/>
      <c r="K142" s="123"/>
      <c r="L142" s="123"/>
      <c r="M142" s="123"/>
      <c r="N142" s="123"/>
      <c r="O142" s="123"/>
      <c r="P142" s="123"/>
      <c r="Q142" s="123"/>
      <c r="R142" s="14"/>
      <c r="S142" s="14"/>
      <c r="T142" s="125">
        <f aca="true" t="shared" si="4" ref="T142:T155">IF(J142="","","ﾊﾞｽｹｯﾄﾎﾞｰﾙ")</f>
      </c>
      <c r="U142" s="126"/>
      <c r="V142" s="129"/>
      <c r="W142" s="131"/>
      <c r="X142" s="124"/>
      <c r="Y142" s="124"/>
      <c r="Z142" s="124"/>
      <c r="AA142" s="124"/>
      <c r="AB142" s="124"/>
      <c r="AC142" s="124"/>
    </row>
    <row r="143" spans="1:29" ht="18.75" customHeight="1">
      <c r="A143" s="124"/>
      <c r="B143" s="124"/>
      <c r="C143" s="6">
        <v>3</v>
      </c>
      <c r="D143" s="124"/>
      <c r="E143" s="124"/>
      <c r="F143" s="124"/>
      <c r="G143" s="124"/>
      <c r="H143" s="124"/>
      <c r="I143" s="124"/>
      <c r="J143" s="123"/>
      <c r="K143" s="123"/>
      <c r="L143" s="123"/>
      <c r="M143" s="123"/>
      <c r="N143" s="123"/>
      <c r="O143" s="123"/>
      <c r="P143" s="123"/>
      <c r="Q143" s="123"/>
      <c r="R143" s="14"/>
      <c r="S143" s="14"/>
      <c r="T143" s="125">
        <f t="shared" si="4"/>
      </c>
      <c r="U143" s="126"/>
      <c r="V143" s="129"/>
      <c r="W143" s="131"/>
      <c r="X143" s="124"/>
      <c r="Y143" s="124"/>
      <c r="Z143" s="124"/>
      <c r="AA143" s="124"/>
      <c r="AB143" s="124"/>
      <c r="AC143" s="124"/>
    </row>
    <row r="144" spans="1:29" ht="18.75" customHeight="1">
      <c r="A144" s="124"/>
      <c r="B144" s="124"/>
      <c r="C144" s="6">
        <v>4</v>
      </c>
      <c r="D144" s="124"/>
      <c r="E144" s="124"/>
      <c r="F144" s="124"/>
      <c r="G144" s="124"/>
      <c r="H144" s="124"/>
      <c r="I144" s="124"/>
      <c r="J144" s="123"/>
      <c r="K144" s="123"/>
      <c r="L144" s="123"/>
      <c r="M144" s="123"/>
      <c r="N144" s="123"/>
      <c r="O144" s="123"/>
      <c r="P144" s="123"/>
      <c r="Q144" s="123"/>
      <c r="R144" s="14"/>
      <c r="S144" s="14"/>
      <c r="T144" s="125">
        <f t="shared" si="4"/>
      </c>
      <c r="U144" s="126"/>
      <c r="V144" s="129"/>
      <c r="W144" s="131"/>
      <c r="X144" s="124"/>
      <c r="Y144" s="124"/>
      <c r="Z144" s="124"/>
      <c r="AA144" s="124"/>
      <c r="AB144" s="124"/>
      <c r="AC144" s="124"/>
    </row>
    <row r="145" spans="1:29" ht="18.75" customHeight="1">
      <c r="A145" s="124"/>
      <c r="B145" s="124"/>
      <c r="C145" s="6">
        <v>5</v>
      </c>
      <c r="D145" s="124"/>
      <c r="E145" s="124"/>
      <c r="F145" s="124"/>
      <c r="G145" s="124"/>
      <c r="H145" s="124"/>
      <c r="I145" s="124"/>
      <c r="J145" s="123"/>
      <c r="K145" s="123"/>
      <c r="L145" s="123"/>
      <c r="M145" s="123"/>
      <c r="N145" s="123"/>
      <c r="O145" s="123"/>
      <c r="P145" s="123"/>
      <c r="Q145" s="123"/>
      <c r="R145" s="14"/>
      <c r="S145" s="14"/>
      <c r="T145" s="125">
        <f t="shared" si="4"/>
      </c>
      <c r="U145" s="126"/>
      <c r="V145" s="129"/>
      <c r="W145" s="131"/>
      <c r="X145" s="124"/>
      <c r="Y145" s="124"/>
      <c r="Z145" s="124"/>
      <c r="AA145" s="124"/>
      <c r="AB145" s="124"/>
      <c r="AC145" s="124"/>
    </row>
    <row r="146" spans="1:29" ht="18.75" customHeight="1">
      <c r="A146" s="124"/>
      <c r="B146" s="124"/>
      <c r="C146" s="6">
        <v>6</v>
      </c>
      <c r="D146" s="124"/>
      <c r="E146" s="124"/>
      <c r="F146" s="124"/>
      <c r="G146" s="124"/>
      <c r="H146" s="124"/>
      <c r="I146" s="124"/>
      <c r="J146" s="123"/>
      <c r="K146" s="123"/>
      <c r="L146" s="123"/>
      <c r="M146" s="123"/>
      <c r="N146" s="123"/>
      <c r="O146" s="123"/>
      <c r="P146" s="123"/>
      <c r="Q146" s="123"/>
      <c r="R146" s="14"/>
      <c r="S146" s="14"/>
      <c r="T146" s="125">
        <f t="shared" si="4"/>
      </c>
      <c r="U146" s="126"/>
      <c r="V146" s="129"/>
      <c r="W146" s="131"/>
      <c r="X146" s="124"/>
      <c r="Y146" s="124"/>
      <c r="Z146" s="124"/>
      <c r="AA146" s="124"/>
      <c r="AB146" s="124"/>
      <c r="AC146" s="124"/>
    </row>
    <row r="147" spans="1:29" ht="18.75" customHeight="1">
      <c r="A147" s="124"/>
      <c r="B147" s="124"/>
      <c r="C147" s="6">
        <v>7</v>
      </c>
      <c r="D147" s="124"/>
      <c r="E147" s="124"/>
      <c r="F147" s="124"/>
      <c r="G147" s="124"/>
      <c r="H147" s="124"/>
      <c r="I147" s="124"/>
      <c r="J147" s="123"/>
      <c r="K147" s="123"/>
      <c r="L147" s="123"/>
      <c r="M147" s="123"/>
      <c r="N147" s="123"/>
      <c r="O147" s="123"/>
      <c r="P147" s="123"/>
      <c r="Q147" s="123"/>
      <c r="R147" s="14"/>
      <c r="S147" s="14"/>
      <c r="T147" s="125">
        <f t="shared" si="4"/>
      </c>
      <c r="U147" s="126"/>
      <c r="V147" s="129"/>
      <c r="W147" s="131"/>
      <c r="X147" s="124"/>
      <c r="Y147" s="124"/>
      <c r="Z147" s="124"/>
      <c r="AA147" s="124"/>
      <c r="AB147" s="124"/>
      <c r="AC147" s="124"/>
    </row>
    <row r="148" spans="1:29" ht="18.75" customHeight="1">
      <c r="A148" s="124"/>
      <c r="B148" s="124"/>
      <c r="C148" s="6">
        <v>8</v>
      </c>
      <c r="D148" s="124"/>
      <c r="E148" s="124"/>
      <c r="F148" s="124"/>
      <c r="G148" s="124"/>
      <c r="H148" s="124"/>
      <c r="I148" s="124"/>
      <c r="J148" s="123"/>
      <c r="K148" s="123"/>
      <c r="L148" s="123"/>
      <c r="M148" s="123"/>
      <c r="N148" s="123"/>
      <c r="O148" s="123"/>
      <c r="P148" s="123"/>
      <c r="Q148" s="123"/>
      <c r="R148" s="14"/>
      <c r="S148" s="14"/>
      <c r="T148" s="125">
        <f t="shared" si="4"/>
      </c>
      <c r="U148" s="126"/>
      <c r="V148" s="129"/>
      <c r="W148" s="131"/>
      <c r="X148" s="124"/>
      <c r="Y148" s="124"/>
      <c r="Z148" s="124"/>
      <c r="AA148" s="124"/>
      <c r="AB148" s="124"/>
      <c r="AC148" s="124"/>
    </row>
    <row r="149" spans="1:29" ht="18.75" customHeight="1">
      <c r="A149" s="124"/>
      <c r="B149" s="124"/>
      <c r="C149" s="6">
        <v>9</v>
      </c>
      <c r="D149" s="124"/>
      <c r="E149" s="124"/>
      <c r="F149" s="124"/>
      <c r="G149" s="124"/>
      <c r="H149" s="124"/>
      <c r="I149" s="124"/>
      <c r="J149" s="123"/>
      <c r="K149" s="123"/>
      <c r="L149" s="123"/>
      <c r="M149" s="123"/>
      <c r="N149" s="123"/>
      <c r="O149" s="123"/>
      <c r="P149" s="123"/>
      <c r="Q149" s="123"/>
      <c r="R149" s="14"/>
      <c r="S149" s="14"/>
      <c r="T149" s="125">
        <f t="shared" si="4"/>
      </c>
      <c r="U149" s="126"/>
      <c r="V149" s="129"/>
      <c r="W149" s="131"/>
      <c r="X149" s="124"/>
      <c r="Y149" s="124"/>
      <c r="Z149" s="124"/>
      <c r="AA149" s="124"/>
      <c r="AB149" s="124"/>
      <c r="AC149" s="124"/>
    </row>
    <row r="150" spans="1:29" ht="18.75" customHeight="1">
      <c r="A150" s="124"/>
      <c r="B150" s="124"/>
      <c r="C150" s="6">
        <v>10</v>
      </c>
      <c r="D150" s="124"/>
      <c r="E150" s="124"/>
      <c r="F150" s="124"/>
      <c r="G150" s="124"/>
      <c r="H150" s="124"/>
      <c r="I150" s="124"/>
      <c r="J150" s="123"/>
      <c r="K150" s="123"/>
      <c r="L150" s="123"/>
      <c r="M150" s="123"/>
      <c r="N150" s="123"/>
      <c r="O150" s="123"/>
      <c r="P150" s="123"/>
      <c r="Q150" s="123"/>
      <c r="R150" s="14"/>
      <c r="S150" s="14"/>
      <c r="T150" s="125">
        <f t="shared" si="4"/>
      </c>
      <c r="U150" s="126"/>
      <c r="V150" s="129"/>
      <c r="W150" s="131"/>
      <c r="X150" s="124"/>
      <c r="Y150" s="124"/>
      <c r="Z150" s="124"/>
      <c r="AA150" s="124"/>
      <c r="AB150" s="124"/>
      <c r="AC150" s="124"/>
    </row>
    <row r="151" spans="1:29" ht="18.75" customHeight="1">
      <c r="A151" s="124"/>
      <c r="B151" s="124"/>
      <c r="C151" s="6">
        <v>11</v>
      </c>
      <c r="D151" s="124"/>
      <c r="E151" s="124"/>
      <c r="F151" s="124"/>
      <c r="G151" s="124"/>
      <c r="H151" s="124"/>
      <c r="I151" s="124"/>
      <c r="J151" s="123"/>
      <c r="K151" s="123"/>
      <c r="L151" s="123"/>
      <c r="M151" s="123"/>
      <c r="N151" s="123"/>
      <c r="O151" s="123"/>
      <c r="P151" s="123"/>
      <c r="Q151" s="123"/>
      <c r="R151" s="14"/>
      <c r="S151" s="14"/>
      <c r="T151" s="125">
        <f t="shared" si="4"/>
      </c>
      <c r="U151" s="126"/>
      <c r="V151" s="129"/>
      <c r="W151" s="131"/>
      <c r="X151" s="124"/>
      <c r="Y151" s="124"/>
      <c r="Z151" s="124"/>
      <c r="AA151" s="124"/>
      <c r="AB151" s="124"/>
      <c r="AC151" s="124"/>
    </row>
    <row r="152" spans="1:29" ht="18.75" customHeight="1">
      <c r="A152" s="124"/>
      <c r="B152" s="124"/>
      <c r="C152" s="6">
        <v>12</v>
      </c>
      <c r="D152" s="124"/>
      <c r="E152" s="124"/>
      <c r="F152" s="124"/>
      <c r="G152" s="124"/>
      <c r="H152" s="124"/>
      <c r="I152" s="124"/>
      <c r="J152" s="123"/>
      <c r="K152" s="123"/>
      <c r="L152" s="123"/>
      <c r="M152" s="123"/>
      <c r="N152" s="123"/>
      <c r="O152" s="123"/>
      <c r="P152" s="123"/>
      <c r="Q152" s="123"/>
      <c r="R152" s="14"/>
      <c r="S152" s="14"/>
      <c r="T152" s="125">
        <f t="shared" si="4"/>
      </c>
      <c r="U152" s="126"/>
      <c r="V152" s="129"/>
      <c r="W152" s="131"/>
      <c r="X152" s="124"/>
      <c r="Y152" s="124"/>
      <c r="Z152" s="124"/>
      <c r="AA152" s="124"/>
      <c r="AB152" s="124"/>
      <c r="AC152" s="124"/>
    </row>
    <row r="153" spans="1:29" ht="18.75" customHeight="1">
      <c r="A153" s="124"/>
      <c r="B153" s="124"/>
      <c r="C153" s="6">
        <v>13</v>
      </c>
      <c r="D153" s="124"/>
      <c r="E153" s="124"/>
      <c r="F153" s="124"/>
      <c r="G153" s="124"/>
      <c r="H153" s="124"/>
      <c r="I153" s="124"/>
      <c r="J153" s="123"/>
      <c r="K153" s="123"/>
      <c r="L153" s="123"/>
      <c r="M153" s="123"/>
      <c r="N153" s="123"/>
      <c r="O153" s="123"/>
      <c r="P153" s="123"/>
      <c r="Q153" s="123"/>
      <c r="R153" s="14"/>
      <c r="S153" s="14"/>
      <c r="T153" s="125">
        <f t="shared" si="4"/>
      </c>
      <c r="U153" s="126"/>
      <c r="V153" s="129"/>
      <c r="W153" s="131"/>
      <c r="X153" s="124"/>
      <c r="Y153" s="124"/>
      <c r="Z153" s="124"/>
      <c r="AA153" s="124"/>
      <c r="AB153" s="124"/>
      <c r="AC153" s="124"/>
    </row>
    <row r="154" spans="1:29" ht="18.75" customHeight="1">
      <c r="A154" s="124"/>
      <c r="B154" s="124"/>
      <c r="C154" s="6">
        <v>14</v>
      </c>
      <c r="D154" s="124"/>
      <c r="E154" s="124"/>
      <c r="F154" s="124"/>
      <c r="G154" s="124"/>
      <c r="H154" s="124"/>
      <c r="I154" s="124"/>
      <c r="J154" s="123"/>
      <c r="K154" s="123"/>
      <c r="L154" s="123"/>
      <c r="M154" s="123"/>
      <c r="N154" s="123"/>
      <c r="O154" s="123"/>
      <c r="P154" s="123"/>
      <c r="Q154" s="123"/>
      <c r="R154" s="14"/>
      <c r="S154" s="14"/>
      <c r="T154" s="125">
        <f t="shared" si="4"/>
      </c>
      <c r="U154" s="126"/>
      <c r="V154" s="129"/>
      <c r="W154" s="131"/>
      <c r="X154" s="124"/>
      <c r="Y154" s="124"/>
      <c r="Z154" s="124"/>
      <c r="AA154" s="124"/>
      <c r="AB154" s="124"/>
      <c r="AC154" s="124"/>
    </row>
    <row r="155" spans="1:29" ht="18.75" customHeight="1">
      <c r="A155" s="124"/>
      <c r="B155" s="124"/>
      <c r="C155" s="6">
        <v>15</v>
      </c>
      <c r="D155" s="124"/>
      <c r="E155" s="124"/>
      <c r="F155" s="124"/>
      <c r="G155" s="124"/>
      <c r="H155" s="124"/>
      <c r="I155" s="124"/>
      <c r="J155" s="123"/>
      <c r="K155" s="123"/>
      <c r="L155" s="123"/>
      <c r="M155" s="123"/>
      <c r="N155" s="123"/>
      <c r="O155" s="123"/>
      <c r="P155" s="123"/>
      <c r="Q155" s="123"/>
      <c r="R155" s="14"/>
      <c r="S155" s="14"/>
      <c r="T155" s="125">
        <f t="shared" si="4"/>
      </c>
      <c r="U155" s="126"/>
      <c r="V155" s="129"/>
      <c r="W155" s="131"/>
      <c r="X155" s="124"/>
      <c r="Y155" s="124"/>
      <c r="Z155" s="124"/>
      <c r="AA155" s="124"/>
      <c r="AB155" s="124"/>
      <c r="AC155" s="124"/>
    </row>
    <row r="161" spans="1:19" s="11" customFormat="1" ht="18.75" customHeight="1">
      <c r="A161" s="11" t="s">
        <v>70</v>
      </c>
      <c r="S161" s="13"/>
    </row>
    <row r="162" ht="18.75" customHeight="1">
      <c r="A162" s="10"/>
    </row>
    <row r="163" spans="1:27" ht="18.75" customHeight="1">
      <c r="A163" s="124" t="s">
        <v>0</v>
      </c>
      <c r="B163" s="129"/>
      <c r="C163" s="123"/>
      <c r="D163" s="123"/>
      <c r="E163" s="123"/>
      <c r="F163" s="123"/>
      <c r="G163" s="123"/>
      <c r="H163" s="123"/>
      <c r="I163" s="123"/>
      <c r="K163" s="124" t="s">
        <v>5</v>
      </c>
      <c r="L163" s="124"/>
      <c r="M163" s="124"/>
      <c r="N163" s="123"/>
      <c r="O163" s="123"/>
      <c r="P163" s="123"/>
      <c r="Q163" s="123"/>
      <c r="R163" s="123"/>
      <c r="T163" s="124" t="s">
        <v>45</v>
      </c>
      <c r="U163" s="124"/>
      <c r="V163" s="124"/>
      <c r="W163" s="123"/>
      <c r="X163" s="123"/>
      <c r="Y163" s="123"/>
      <c r="Z163" s="123"/>
      <c r="AA163" s="123"/>
    </row>
    <row r="164" spans="1:27" ht="18.75" customHeight="1">
      <c r="A164" s="7"/>
      <c r="B164" s="7"/>
      <c r="C164" s="7"/>
      <c r="D164" s="7"/>
      <c r="E164" s="7"/>
      <c r="F164" s="7"/>
      <c r="G164" s="7"/>
      <c r="H164" s="7"/>
      <c r="I164" s="7"/>
      <c r="K164" s="7"/>
      <c r="L164" s="7"/>
      <c r="M164" s="7"/>
      <c r="N164" s="7"/>
      <c r="O164" s="7"/>
      <c r="P164" s="7"/>
      <c r="Q164" s="7"/>
      <c r="R164" s="7"/>
      <c r="T164" s="7"/>
      <c r="U164" s="7"/>
      <c r="V164" s="7"/>
      <c r="W164" s="7"/>
      <c r="X164" s="7"/>
      <c r="Y164" s="7"/>
      <c r="Z164" s="7"/>
      <c r="AA164" s="7"/>
    </row>
    <row r="165" spans="1:27" ht="18.75" customHeight="1">
      <c r="A165" s="129" t="s">
        <v>61</v>
      </c>
      <c r="B165" s="131"/>
      <c r="C165" s="139"/>
      <c r="D165" s="141"/>
      <c r="E165" s="141"/>
      <c r="F165" s="141"/>
      <c r="G165" s="141"/>
      <c r="H165" s="141"/>
      <c r="I165" s="142"/>
      <c r="J165" s="124" t="s">
        <v>71</v>
      </c>
      <c r="K165" s="124"/>
      <c r="L165" s="139"/>
      <c r="M165" s="141"/>
      <c r="N165" s="141"/>
      <c r="O165" s="142"/>
      <c r="Q165" s="129" t="s">
        <v>48</v>
      </c>
      <c r="R165" s="130"/>
      <c r="S165" s="8" t="s">
        <v>14</v>
      </c>
      <c r="T165" s="12">
        <f>COUNTIF(S173:S187,"男")</f>
        <v>0</v>
      </c>
      <c r="U165" s="9" t="s">
        <v>22</v>
      </c>
      <c r="V165" s="8" t="s">
        <v>15</v>
      </c>
      <c r="W165" s="12">
        <f>COUNTIF(S173:S187,"女")</f>
        <v>0</v>
      </c>
      <c r="X165" s="9" t="s">
        <v>22</v>
      </c>
      <c r="Y165" s="8" t="s">
        <v>16</v>
      </c>
      <c r="Z165" s="12">
        <f>T165+W165</f>
        <v>0</v>
      </c>
      <c r="AA165" s="9" t="s">
        <v>22</v>
      </c>
    </row>
    <row r="166" spans="1:27" ht="18.75" customHeight="1">
      <c r="A166" s="7"/>
      <c r="B166" s="7"/>
      <c r="C166" s="16"/>
      <c r="D166" s="16"/>
      <c r="E166" s="16"/>
      <c r="F166" s="16"/>
      <c r="G166" s="7"/>
      <c r="H166" s="145" t="s">
        <v>103</v>
      </c>
      <c r="I166" s="145"/>
      <c r="J166" s="145"/>
      <c r="K166" s="145"/>
      <c r="L166" s="145"/>
      <c r="M166" s="145"/>
      <c r="N166" s="7"/>
      <c r="O166" s="7"/>
      <c r="Q166" s="7"/>
      <c r="R166" s="7"/>
      <c r="T166" s="7"/>
      <c r="U166" s="7"/>
      <c r="V166" s="7"/>
      <c r="W166" s="7"/>
      <c r="X166" s="7"/>
      <c r="Y166" s="7"/>
      <c r="Z166" s="7"/>
      <c r="AA166" s="7"/>
    </row>
    <row r="167" spans="1:19" ht="18.75" customHeight="1">
      <c r="A167" s="124" t="s">
        <v>62</v>
      </c>
      <c r="B167" s="124"/>
      <c r="C167" s="124"/>
      <c r="D167" s="124"/>
      <c r="E167" s="123"/>
      <c r="F167" s="123"/>
      <c r="G167" s="7"/>
      <c r="H167" s="146"/>
      <c r="I167" s="146"/>
      <c r="J167" s="146"/>
      <c r="K167" s="146"/>
      <c r="L167" s="146"/>
      <c r="M167" s="146"/>
      <c r="O167" s="124" t="s">
        <v>72</v>
      </c>
      <c r="P167" s="124"/>
      <c r="Q167" s="123"/>
      <c r="R167" s="123"/>
      <c r="S167" s="123"/>
    </row>
    <row r="168" spans="8:13" ht="18.75" customHeight="1">
      <c r="H168" s="147"/>
      <c r="I168" s="147"/>
      <c r="J168" s="147"/>
      <c r="K168" s="147"/>
      <c r="L168" s="147"/>
      <c r="M168" s="147"/>
    </row>
    <row r="169" spans="1:27" ht="18.75" customHeight="1">
      <c r="A169" s="124" t="s">
        <v>67</v>
      </c>
      <c r="B169" s="124"/>
      <c r="C169" s="124"/>
      <c r="D169" s="124" t="s">
        <v>66</v>
      </c>
      <c r="E169" s="129"/>
      <c r="F169" s="140" t="s">
        <v>65</v>
      </c>
      <c r="G169" s="124"/>
      <c r="H169" s="124"/>
      <c r="I169" s="124"/>
      <c r="J169" s="124" t="s">
        <v>66</v>
      </c>
      <c r="K169" s="129"/>
      <c r="L169" s="140" t="s">
        <v>65</v>
      </c>
      <c r="M169" s="124"/>
      <c r="N169" s="124"/>
      <c r="O169" s="124"/>
      <c r="P169" s="124" t="s">
        <v>66</v>
      </c>
      <c r="Q169" s="129"/>
      <c r="R169" s="140" t="s">
        <v>65</v>
      </c>
      <c r="S169" s="124"/>
      <c r="T169" s="124"/>
      <c r="U169" s="124"/>
      <c r="V169" s="124" t="s">
        <v>66</v>
      </c>
      <c r="W169" s="129"/>
      <c r="X169" s="140" t="s">
        <v>65</v>
      </c>
      <c r="Y169" s="124"/>
      <c r="Z169" s="124"/>
      <c r="AA169" s="124"/>
    </row>
    <row r="170" spans="1:27" ht="18.75" customHeight="1">
      <c r="A170" s="124"/>
      <c r="B170" s="124"/>
      <c r="C170" s="124"/>
      <c r="D170" s="123"/>
      <c r="E170" s="139"/>
      <c r="F170" s="138"/>
      <c r="G170" s="123"/>
      <c r="H170" s="123"/>
      <c r="I170" s="123"/>
      <c r="J170" s="123"/>
      <c r="K170" s="139"/>
      <c r="L170" s="138"/>
      <c r="M170" s="123"/>
      <c r="N170" s="123"/>
      <c r="O170" s="123"/>
      <c r="P170" s="123"/>
      <c r="Q170" s="139"/>
      <c r="R170" s="138"/>
      <c r="S170" s="123"/>
      <c r="T170" s="123"/>
      <c r="U170" s="123"/>
      <c r="V170" s="123"/>
      <c r="W170" s="139"/>
      <c r="X170" s="138"/>
      <c r="Y170" s="123"/>
      <c r="Z170" s="123"/>
      <c r="AA170" s="123"/>
    </row>
    <row r="172" spans="1:29" s="7" customFormat="1" ht="18.75" customHeight="1">
      <c r="A172" s="124" t="s">
        <v>18</v>
      </c>
      <c r="B172" s="124"/>
      <c r="C172" s="6" t="s">
        <v>51</v>
      </c>
      <c r="D172" s="124" t="s">
        <v>30</v>
      </c>
      <c r="E172" s="124"/>
      <c r="F172" s="124" t="s">
        <v>0</v>
      </c>
      <c r="G172" s="124"/>
      <c r="H172" s="124"/>
      <c r="I172" s="124"/>
      <c r="J172" s="124" t="s">
        <v>31</v>
      </c>
      <c r="K172" s="124"/>
      <c r="L172" s="124"/>
      <c r="M172" s="124"/>
      <c r="N172" s="124" t="s">
        <v>32</v>
      </c>
      <c r="O172" s="124"/>
      <c r="P172" s="124"/>
      <c r="Q172" s="124"/>
      <c r="R172" s="8" t="s">
        <v>33</v>
      </c>
      <c r="S172" s="6" t="s">
        <v>34</v>
      </c>
      <c r="T172" s="124" t="s">
        <v>35</v>
      </c>
      <c r="U172" s="124"/>
      <c r="V172" s="129"/>
      <c r="W172" s="131"/>
      <c r="X172" s="124" t="s">
        <v>61</v>
      </c>
      <c r="Y172" s="124"/>
      <c r="Z172" s="124"/>
      <c r="AA172" s="124"/>
      <c r="AB172" s="125" t="s">
        <v>69</v>
      </c>
      <c r="AC172" s="126"/>
    </row>
    <row r="173" spans="1:29" ht="18.75" customHeight="1">
      <c r="A173" s="124"/>
      <c r="B173" s="124"/>
      <c r="C173" s="6">
        <v>1</v>
      </c>
      <c r="D173" s="124"/>
      <c r="E173" s="124"/>
      <c r="F173" s="124"/>
      <c r="G173" s="124"/>
      <c r="H173" s="124"/>
      <c r="I173" s="124"/>
      <c r="J173" s="123"/>
      <c r="K173" s="123"/>
      <c r="L173" s="123"/>
      <c r="M173" s="123"/>
      <c r="N173" s="123"/>
      <c r="O173" s="123"/>
      <c r="P173" s="123"/>
      <c r="Q173" s="123"/>
      <c r="R173" s="14"/>
      <c r="S173" s="14"/>
      <c r="T173" s="125">
        <f>IF(J173="","","ﾊﾞｽｹｯﾄﾎﾞｰﾙ")</f>
      </c>
      <c r="U173" s="126"/>
      <c r="V173" s="129"/>
      <c r="W173" s="131"/>
      <c r="X173" s="124"/>
      <c r="Y173" s="124"/>
      <c r="Z173" s="124"/>
      <c r="AA173" s="124"/>
      <c r="AB173" s="124"/>
      <c r="AC173" s="124"/>
    </row>
    <row r="174" spans="1:29" ht="18.75" customHeight="1">
      <c r="A174" s="124"/>
      <c r="B174" s="124"/>
      <c r="C174" s="6">
        <v>2</v>
      </c>
      <c r="D174" s="124"/>
      <c r="E174" s="124"/>
      <c r="F174" s="124"/>
      <c r="G174" s="124"/>
      <c r="H174" s="124"/>
      <c r="I174" s="124"/>
      <c r="J174" s="123"/>
      <c r="K174" s="123"/>
      <c r="L174" s="123"/>
      <c r="M174" s="123"/>
      <c r="N174" s="123"/>
      <c r="O174" s="123"/>
      <c r="P174" s="123"/>
      <c r="Q174" s="123"/>
      <c r="R174" s="14"/>
      <c r="S174" s="14"/>
      <c r="T174" s="125">
        <f aca="true" t="shared" si="5" ref="T174:T187">IF(J174="","","ﾊﾞｽｹｯﾄﾎﾞｰﾙ")</f>
      </c>
      <c r="U174" s="126"/>
      <c r="V174" s="129"/>
      <c r="W174" s="131"/>
      <c r="X174" s="124"/>
      <c r="Y174" s="124"/>
      <c r="Z174" s="124"/>
      <c r="AA174" s="124"/>
      <c r="AB174" s="124"/>
      <c r="AC174" s="124"/>
    </row>
    <row r="175" spans="1:29" ht="18.75" customHeight="1">
      <c r="A175" s="124"/>
      <c r="B175" s="124"/>
      <c r="C175" s="6">
        <v>3</v>
      </c>
      <c r="D175" s="124"/>
      <c r="E175" s="124"/>
      <c r="F175" s="124"/>
      <c r="G175" s="124"/>
      <c r="H175" s="124"/>
      <c r="I175" s="124"/>
      <c r="J175" s="123"/>
      <c r="K175" s="123"/>
      <c r="L175" s="123"/>
      <c r="M175" s="123"/>
      <c r="N175" s="123"/>
      <c r="O175" s="123"/>
      <c r="P175" s="123"/>
      <c r="Q175" s="123"/>
      <c r="R175" s="14"/>
      <c r="S175" s="14"/>
      <c r="T175" s="125">
        <f t="shared" si="5"/>
      </c>
      <c r="U175" s="126"/>
      <c r="V175" s="129"/>
      <c r="W175" s="131"/>
      <c r="X175" s="124"/>
      <c r="Y175" s="124"/>
      <c r="Z175" s="124"/>
      <c r="AA175" s="124"/>
      <c r="AB175" s="124"/>
      <c r="AC175" s="124"/>
    </row>
    <row r="176" spans="1:29" ht="18.75" customHeight="1">
      <c r="A176" s="124"/>
      <c r="B176" s="124"/>
      <c r="C176" s="6">
        <v>4</v>
      </c>
      <c r="D176" s="124"/>
      <c r="E176" s="124"/>
      <c r="F176" s="124"/>
      <c r="G176" s="124"/>
      <c r="H176" s="124"/>
      <c r="I176" s="124"/>
      <c r="J176" s="123"/>
      <c r="K176" s="123"/>
      <c r="L176" s="123"/>
      <c r="M176" s="123"/>
      <c r="N176" s="123"/>
      <c r="O176" s="123"/>
      <c r="P176" s="123"/>
      <c r="Q176" s="123"/>
      <c r="R176" s="14"/>
      <c r="S176" s="14"/>
      <c r="T176" s="125">
        <f t="shared" si="5"/>
      </c>
      <c r="U176" s="126"/>
      <c r="V176" s="129"/>
      <c r="W176" s="131"/>
      <c r="X176" s="124"/>
      <c r="Y176" s="124"/>
      <c r="Z176" s="124"/>
      <c r="AA176" s="124"/>
      <c r="AB176" s="124"/>
      <c r="AC176" s="124"/>
    </row>
    <row r="177" spans="1:29" ht="18.75" customHeight="1">
      <c r="A177" s="124"/>
      <c r="B177" s="124"/>
      <c r="C177" s="6">
        <v>5</v>
      </c>
      <c r="D177" s="124"/>
      <c r="E177" s="124"/>
      <c r="F177" s="124"/>
      <c r="G177" s="124"/>
      <c r="H177" s="124"/>
      <c r="I177" s="124"/>
      <c r="J177" s="123"/>
      <c r="K177" s="123"/>
      <c r="L177" s="123"/>
      <c r="M177" s="123"/>
      <c r="N177" s="123"/>
      <c r="O177" s="123"/>
      <c r="P177" s="123"/>
      <c r="Q177" s="123"/>
      <c r="R177" s="14"/>
      <c r="S177" s="14"/>
      <c r="T177" s="125">
        <f t="shared" si="5"/>
      </c>
      <c r="U177" s="126"/>
      <c r="V177" s="129"/>
      <c r="W177" s="131"/>
      <c r="X177" s="124"/>
      <c r="Y177" s="124"/>
      <c r="Z177" s="124"/>
      <c r="AA177" s="124"/>
      <c r="AB177" s="124"/>
      <c r="AC177" s="124"/>
    </row>
    <row r="178" spans="1:29" ht="18.75" customHeight="1">
      <c r="A178" s="124"/>
      <c r="B178" s="124"/>
      <c r="C178" s="6">
        <v>6</v>
      </c>
      <c r="D178" s="124"/>
      <c r="E178" s="124"/>
      <c r="F178" s="124"/>
      <c r="G178" s="124"/>
      <c r="H178" s="124"/>
      <c r="I178" s="124"/>
      <c r="J178" s="123"/>
      <c r="K178" s="123"/>
      <c r="L178" s="123"/>
      <c r="M178" s="123"/>
      <c r="N178" s="123"/>
      <c r="O178" s="123"/>
      <c r="P178" s="123"/>
      <c r="Q178" s="123"/>
      <c r="R178" s="14"/>
      <c r="S178" s="14"/>
      <c r="T178" s="125">
        <f t="shared" si="5"/>
      </c>
      <c r="U178" s="126"/>
      <c r="V178" s="129"/>
      <c r="W178" s="131"/>
      <c r="X178" s="124"/>
      <c r="Y178" s="124"/>
      <c r="Z178" s="124"/>
      <c r="AA178" s="124"/>
      <c r="AB178" s="124"/>
      <c r="AC178" s="124"/>
    </row>
    <row r="179" spans="1:29" ht="18.75" customHeight="1">
      <c r="A179" s="124"/>
      <c r="B179" s="124"/>
      <c r="C179" s="6">
        <v>7</v>
      </c>
      <c r="D179" s="124"/>
      <c r="E179" s="124"/>
      <c r="F179" s="124"/>
      <c r="G179" s="124"/>
      <c r="H179" s="124"/>
      <c r="I179" s="124"/>
      <c r="J179" s="123"/>
      <c r="K179" s="123"/>
      <c r="L179" s="123"/>
      <c r="M179" s="123"/>
      <c r="N179" s="123"/>
      <c r="O179" s="123"/>
      <c r="P179" s="123"/>
      <c r="Q179" s="123"/>
      <c r="R179" s="14"/>
      <c r="S179" s="14"/>
      <c r="T179" s="125">
        <f t="shared" si="5"/>
      </c>
      <c r="U179" s="126"/>
      <c r="V179" s="129"/>
      <c r="W179" s="131"/>
      <c r="X179" s="124"/>
      <c r="Y179" s="124"/>
      <c r="Z179" s="124"/>
      <c r="AA179" s="124"/>
      <c r="AB179" s="124"/>
      <c r="AC179" s="124"/>
    </row>
    <row r="180" spans="1:29" ht="18.75" customHeight="1">
      <c r="A180" s="124"/>
      <c r="B180" s="124"/>
      <c r="C180" s="6">
        <v>8</v>
      </c>
      <c r="D180" s="124"/>
      <c r="E180" s="124"/>
      <c r="F180" s="124"/>
      <c r="G180" s="124"/>
      <c r="H180" s="124"/>
      <c r="I180" s="124"/>
      <c r="J180" s="123"/>
      <c r="K180" s="123"/>
      <c r="L180" s="123"/>
      <c r="M180" s="123"/>
      <c r="N180" s="123"/>
      <c r="O180" s="123"/>
      <c r="P180" s="123"/>
      <c r="Q180" s="123"/>
      <c r="R180" s="14"/>
      <c r="S180" s="14"/>
      <c r="T180" s="125">
        <f t="shared" si="5"/>
      </c>
      <c r="U180" s="126"/>
      <c r="V180" s="129"/>
      <c r="W180" s="131"/>
      <c r="X180" s="124"/>
      <c r="Y180" s="124"/>
      <c r="Z180" s="124"/>
      <c r="AA180" s="124"/>
      <c r="AB180" s="124"/>
      <c r="AC180" s="124"/>
    </row>
    <row r="181" spans="1:29" ht="18.75" customHeight="1">
      <c r="A181" s="124"/>
      <c r="B181" s="124"/>
      <c r="C181" s="6">
        <v>9</v>
      </c>
      <c r="D181" s="124"/>
      <c r="E181" s="124"/>
      <c r="F181" s="124"/>
      <c r="G181" s="124"/>
      <c r="H181" s="124"/>
      <c r="I181" s="124"/>
      <c r="J181" s="123"/>
      <c r="K181" s="123"/>
      <c r="L181" s="123"/>
      <c r="M181" s="123"/>
      <c r="N181" s="123"/>
      <c r="O181" s="123"/>
      <c r="P181" s="123"/>
      <c r="Q181" s="123"/>
      <c r="R181" s="14"/>
      <c r="S181" s="14"/>
      <c r="T181" s="125">
        <f t="shared" si="5"/>
      </c>
      <c r="U181" s="126"/>
      <c r="V181" s="129"/>
      <c r="W181" s="131"/>
      <c r="X181" s="124"/>
      <c r="Y181" s="124"/>
      <c r="Z181" s="124"/>
      <c r="AA181" s="124"/>
      <c r="AB181" s="124"/>
      <c r="AC181" s="124"/>
    </row>
    <row r="182" spans="1:29" ht="18.75" customHeight="1">
      <c r="A182" s="124"/>
      <c r="B182" s="124"/>
      <c r="C182" s="6">
        <v>10</v>
      </c>
      <c r="D182" s="124"/>
      <c r="E182" s="124"/>
      <c r="F182" s="124"/>
      <c r="G182" s="124"/>
      <c r="H182" s="124"/>
      <c r="I182" s="124"/>
      <c r="J182" s="123"/>
      <c r="K182" s="123"/>
      <c r="L182" s="123"/>
      <c r="M182" s="123"/>
      <c r="N182" s="123"/>
      <c r="O182" s="123"/>
      <c r="P182" s="123"/>
      <c r="Q182" s="123"/>
      <c r="R182" s="14"/>
      <c r="S182" s="14"/>
      <c r="T182" s="125">
        <f t="shared" si="5"/>
      </c>
      <c r="U182" s="126"/>
      <c r="V182" s="129"/>
      <c r="W182" s="131"/>
      <c r="X182" s="124"/>
      <c r="Y182" s="124"/>
      <c r="Z182" s="124"/>
      <c r="AA182" s="124"/>
      <c r="AB182" s="124"/>
      <c r="AC182" s="124"/>
    </row>
    <row r="183" spans="1:29" ht="18.75" customHeight="1">
      <c r="A183" s="124"/>
      <c r="B183" s="124"/>
      <c r="C183" s="6">
        <v>11</v>
      </c>
      <c r="D183" s="124"/>
      <c r="E183" s="124"/>
      <c r="F183" s="124"/>
      <c r="G183" s="124"/>
      <c r="H183" s="124"/>
      <c r="I183" s="124"/>
      <c r="J183" s="123"/>
      <c r="K183" s="123"/>
      <c r="L183" s="123"/>
      <c r="M183" s="123"/>
      <c r="N183" s="123"/>
      <c r="O183" s="123"/>
      <c r="P183" s="123"/>
      <c r="Q183" s="123"/>
      <c r="R183" s="14"/>
      <c r="S183" s="14"/>
      <c r="T183" s="125">
        <f t="shared" si="5"/>
      </c>
      <c r="U183" s="126"/>
      <c r="V183" s="129"/>
      <c r="W183" s="131"/>
      <c r="X183" s="124"/>
      <c r="Y183" s="124"/>
      <c r="Z183" s="124"/>
      <c r="AA183" s="124"/>
      <c r="AB183" s="124"/>
      <c r="AC183" s="124"/>
    </row>
    <row r="184" spans="1:29" ht="18.75" customHeight="1">
      <c r="A184" s="124"/>
      <c r="B184" s="124"/>
      <c r="C184" s="6">
        <v>12</v>
      </c>
      <c r="D184" s="124"/>
      <c r="E184" s="124"/>
      <c r="F184" s="124"/>
      <c r="G184" s="124"/>
      <c r="H184" s="124"/>
      <c r="I184" s="124"/>
      <c r="J184" s="123"/>
      <c r="K184" s="123"/>
      <c r="L184" s="123"/>
      <c r="M184" s="123"/>
      <c r="N184" s="123"/>
      <c r="O184" s="123"/>
      <c r="P184" s="123"/>
      <c r="Q184" s="123"/>
      <c r="R184" s="14"/>
      <c r="S184" s="14"/>
      <c r="T184" s="125">
        <f t="shared" si="5"/>
      </c>
      <c r="U184" s="126"/>
      <c r="V184" s="129"/>
      <c r="W184" s="131"/>
      <c r="X184" s="124"/>
      <c r="Y184" s="124"/>
      <c r="Z184" s="124"/>
      <c r="AA184" s="124"/>
      <c r="AB184" s="124"/>
      <c r="AC184" s="124"/>
    </row>
    <row r="185" spans="1:29" ht="18.75" customHeight="1">
      <c r="A185" s="124"/>
      <c r="B185" s="124"/>
      <c r="C185" s="6">
        <v>13</v>
      </c>
      <c r="D185" s="124"/>
      <c r="E185" s="124"/>
      <c r="F185" s="124"/>
      <c r="G185" s="124"/>
      <c r="H185" s="124"/>
      <c r="I185" s="124"/>
      <c r="J185" s="123"/>
      <c r="K185" s="123"/>
      <c r="L185" s="123"/>
      <c r="M185" s="123"/>
      <c r="N185" s="123"/>
      <c r="O185" s="123"/>
      <c r="P185" s="123"/>
      <c r="Q185" s="123"/>
      <c r="R185" s="14"/>
      <c r="S185" s="14"/>
      <c r="T185" s="125">
        <f t="shared" si="5"/>
      </c>
      <c r="U185" s="126"/>
      <c r="V185" s="129"/>
      <c r="W185" s="131"/>
      <c r="X185" s="124"/>
      <c r="Y185" s="124"/>
      <c r="Z185" s="124"/>
      <c r="AA185" s="124"/>
      <c r="AB185" s="124"/>
      <c r="AC185" s="124"/>
    </row>
    <row r="186" spans="1:29" ht="18.75" customHeight="1">
      <c r="A186" s="124"/>
      <c r="B186" s="124"/>
      <c r="C186" s="6">
        <v>14</v>
      </c>
      <c r="D186" s="124"/>
      <c r="E186" s="124"/>
      <c r="F186" s="124"/>
      <c r="G186" s="124"/>
      <c r="H186" s="124"/>
      <c r="I186" s="124"/>
      <c r="J186" s="123"/>
      <c r="K186" s="123"/>
      <c r="L186" s="123"/>
      <c r="M186" s="123"/>
      <c r="N186" s="123"/>
      <c r="O186" s="123"/>
      <c r="P186" s="123"/>
      <c r="Q186" s="123"/>
      <c r="R186" s="14"/>
      <c r="S186" s="14"/>
      <c r="T186" s="125">
        <f t="shared" si="5"/>
      </c>
      <c r="U186" s="126"/>
      <c r="V186" s="129"/>
      <c r="W186" s="131"/>
      <c r="X186" s="124"/>
      <c r="Y186" s="124"/>
      <c r="Z186" s="124"/>
      <c r="AA186" s="124"/>
      <c r="AB186" s="124"/>
      <c r="AC186" s="124"/>
    </row>
    <row r="187" spans="1:29" ht="18.75" customHeight="1">
      <c r="A187" s="124"/>
      <c r="B187" s="124"/>
      <c r="C187" s="6">
        <v>15</v>
      </c>
      <c r="D187" s="124"/>
      <c r="E187" s="124"/>
      <c r="F187" s="124"/>
      <c r="G187" s="124"/>
      <c r="H187" s="124"/>
      <c r="I187" s="124"/>
      <c r="J187" s="123"/>
      <c r="K187" s="123"/>
      <c r="L187" s="123"/>
      <c r="M187" s="123"/>
      <c r="N187" s="123"/>
      <c r="O187" s="123"/>
      <c r="P187" s="123"/>
      <c r="Q187" s="123"/>
      <c r="R187" s="14"/>
      <c r="S187" s="14"/>
      <c r="T187" s="125">
        <f t="shared" si="5"/>
      </c>
      <c r="U187" s="126"/>
      <c r="V187" s="129"/>
      <c r="W187" s="131"/>
      <c r="X187" s="124"/>
      <c r="Y187" s="124"/>
      <c r="Z187" s="124"/>
      <c r="AA187" s="124"/>
      <c r="AB187" s="124"/>
      <c r="AC187" s="124"/>
    </row>
    <row r="193" spans="1:19" s="11" customFormat="1" ht="18.75" customHeight="1">
      <c r="A193" s="11" t="s">
        <v>70</v>
      </c>
      <c r="S193" s="13"/>
    </row>
    <row r="194" ht="18.75" customHeight="1">
      <c r="A194" s="10"/>
    </row>
    <row r="195" spans="1:27" ht="18.75" customHeight="1">
      <c r="A195" s="124" t="s">
        <v>0</v>
      </c>
      <c r="B195" s="129"/>
      <c r="C195" s="123"/>
      <c r="D195" s="123"/>
      <c r="E195" s="123"/>
      <c r="F195" s="123"/>
      <c r="G195" s="123"/>
      <c r="H195" s="123"/>
      <c r="I195" s="123"/>
      <c r="K195" s="124" t="s">
        <v>5</v>
      </c>
      <c r="L195" s="124"/>
      <c r="M195" s="124"/>
      <c r="N195" s="123"/>
      <c r="O195" s="123"/>
      <c r="P195" s="123"/>
      <c r="Q195" s="123"/>
      <c r="R195" s="123"/>
      <c r="T195" s="124" t="s">
        <v>45</v>
      </c>
      <c r="U195" s="124"/>
      <c r="V195" s="124"/>
      <c r="W195" s="123"/>
      <c r="X195" s="123"/>
      <c r="Y195" s="123"/>
      <c r="Z195" s="123"/>
      <c r="AA195" s="123"/>
    </row>
    <row r="196" spans="1:27" ht="18.75" customHeight="1">
      <c r="A196" s="7"/>
      <c r="B196" s="7"/>
      <c r="C196" s="7"/>
      <c r="D196" s="7"/>
      <c r="E196" s="7"/>
      <c r="F196" s="7"/>
      <c r="G196" s="7"/>
      <c r="H196" s="7"/>
      <c r="I196" s="7"/>
      <c r="K196" s="7"/>
      <c r="L196" s="7"/>
      <c r="M196" s="7"/>
      <c r="N196" s="7"/>
      <c r="O196" s="7"/>
      <c r="P196" s="7"/>
      <c r="Q196" s="7"/>
      <c r="R196" s="7"/>
      <c r="T196" s="7"/>
      <c r="U196" s="7"/>
      <c r="V196" s="7"/>
      <c r="W196" s="7"/>
      <c r="X196" s="7"/>
      <c r="Y196" s="7"/>
      <c r="Z196" s="7"/>
      <c r="AA196" s="7"/>
    </row>
    <row r="197" spans="1:27" ht="18.75" customHeight="1">
      <c r="A197" s="129" t="s">
        <v>61</v>
      </c>
      <c r="B197" s="131"/>
      <c r="C197" s="139"/>
      <c r="D197" s="141"/>
      <c r="E197" s="141"/>
      <c r="F197" s="141"/>
      <c r="G197" s="141"/>
      <c r="H197" s="141"/>
      <c r="I197" s="142"/>
      <c r="J197" s="124" t="s">
        <v>71</v>
      </c>
      <c r="K197" s="124"/>
      <c r="L197" s="139"/>
      <c r="M197" s="141"/>
      <c r="N197" s="141"/>
      <c r="O197" s="142"/>
      <c r="Q197" s="129" t="s">
        <v>48</v>
      </c>
      <c r="R197" s="130"/>
      <c r="S197" s="8" t="s">
        <v>14</v>
      </c>
      <c r="T197" s="12">
        <f>COUNTIF(S205:S219,"男")</f>
        <v>0</v>
      </c>
      <c r="U197" s="9" t="s">
        <v>22</v>
      </c>
      <c r="V197" s="8" t="s">
        <v>15</v>
      </c>
      <c r="W197" s="12">
        <f>COUNTIF(S205:S219,"女")</f>
        <v>0</v>
      </c>
      <c r="X197" s="9" t="s">
        <v>22</v>
      </c>
      <c r="Y197" s="8" t="s">
        <v>16</v>
      </c>
      <c r="Z197" s="12">
        <f>T197+W197</f>
        <v>0</v>
      </c>
      <c r="AA197" s="9" t="s">
        <v>22</v>
      </c>
    </row>
    <row r="198" spans="1:27" ht="18.75" customHeight="1">
      <c r="A198" s="7"/>
      <c r="B198" s="7"/>
      <c r="C198" s="16"/>
      <c r="D198" s="16"/>
      <c r="E198" s="16"/>
      <c r="F198" s="16"/>
      <c r="G198" s="7"/>
      <c r="H198" s="145" t="s">
        <v>103</v>
      </c>
      <c r="I198" s="145"/>
      <c r="J198" s="145"/>
      <c r="K198" s="145"/>
      <c r="L198" s="145"/>
      <c r="M198" s="145"/>
      <c r="N198" s="7"/>
      <c r="O198" s="7"/>
      <c r="Q198" s="7"/>
      <c r="R198" s="7"/>
      <c r="T198" s="7"/>
      <c r="U198" s="7"/>
      <c r="V198" s="7"/>
      <c r="W198" s="7"/>
      <c r="X198" s="7"/>
      <c r="Y198" s="7"/>
      <c r="Z198" s="7"/>
      <c r="AA198" s="7"/>
    </row>
    <row r="199" spans="1:19" ht="18.75" customHeight="1">
      <c r="A199" s="124" t="s">
        <v>62</v>
      </c>
      <c r="B199" s="124"/>
      <c r="C199" s="124"/>
      <c r="D199" s="124"/>
      <c r="E199" s="123"/>
      <c r="F199" s="123"/>
      <c r="G199" s="7"/>
      <c r="H199" s="146"/>
      <c r="I199" s="146"/>
      <c r="J199" s="146"/>
      <c r="K199" s="146"/>
      <c r="L199" s="146"/>
      <c r="M199" s="146"/>
      <c r="O199" s="124" t="s">
        <v>72</v>
      </c>
      <c r="P199" s="124"/>
      <c r="Q199" s="123"/>
      <c r="R199" s="123"/>
      <c r="S199" s="123"/>
    </row>
    <row r="200" spans="8:13" ht="18.75" customHeight="1">
      <c r="H200" s="147"/>
      <c r="I200" s="147"/>
      <c r="J200" s="147"/>
      <c r="K200" s="147"/>
      <c r="L200" s="147"/>
      <c r="M200" s="147"/>
    </row>
    <row r="201" spans="1:27" ht="18.75" customHeight="1">
      <c r="A201" s="124" t="s">
        <v>67</v>
      </c>
      <c r="B201" s="124"/>
      <c r="C201" s="124"/>
      <c r="D201" s="124" t="s">
        <v>66</v>
      </c>
      <c r="E201" s="129"/>
      <c r="F201" s="140" t="s">
        <v>65</v>
      </c>
      <c r="G201" s="124"/>
      <c r="H201" s="124"/>
      <c r="I201" s="124"/>
      <c r="J201" s="124" t="s">
        <v>66</v>
      </c>
      <c r="K201" s="129"/>
      <c r="L201" s="140" t="s">
        <v>65</v>
      </c>
      <c r="M201" s="124"/>
      <c r="N201" s="124"/>
      <c r="O201" s="124"/>
      <c r="P201" s="124" t="s">
        <v>66</v>
      </c>
      <c r="Q201" s="129"/>
      <c r="R201" s="140" t="s">
        <v>65</v>
      </c>
      <c r="S201" s="124"/>
      <c r="T201" s="124"/>
      <c r="U201" s="124"/>
      <c r="V201" s="124" t="s">
        <v>66</v>
      </c>
      <c r="W201" s="129"/>
      <c r="X201" s="140" t="s">
        <v>65</v>
      </c>
      <c r="Y201" s="124"/>
      <c r="Z201" s="124"/>
      <c r="AA201" s="124"/>
    </row>
    <row r="202" spans="1:27" ht="18.75" customHeight="1">
      <c r="A202" s="124"/>
      <c r="B202" s="124"/>
      <c r="C202" s="124"/>
      <c r="D202" s="123"/>
      <c r="E202" s="139"/>
      <c r="F202" s="138"/>
      <c r="G202" s="123"/>
      <c r="H202" s="123"/>
      <c r="I202" s="123"/>
      <c r="J202" s="123"/>
      <c r="K202" s="139"/>
      <c r="L202" s="138"/>
      <c r="M202" s="123"/>
      <c r="N202" s="123"/>
      <c r="O202" s="123"/>
      <c r="P202" s="123"/>
      <c r="Q202" s="139"/>
      <c r="R202" s="138"/>
      <c r="S202" s="123"/>
      <c r="T202" s="123"/>
      <c r="U202" s="123"/>
      <c r="V202" s="123"/>
      <c r="W202" s="139"/>
      <c r="X202" s="138"/>
      <c r="Y202" s="123"/>
      <c r="Z202" s="123"/>
      <c r="AA202" s="123"/>
    </row>
    <row r="204" spans="1:29" s="7" customFormat="1" ht="18.75" customHeight="1">
      <c r="A204" s="124" t="s">
        <v>18</v>
      </c>
      <c r="B204" s="124"/>
      <c r="C204" s="6" t="s">
        <v>51</v>
      </c>
      <c r="D204" s="124" t="s">
        <v>30</v>
      </c>
      <c r="E204" s="124"/>
      <c r="F204" s="124" t="s">
        <v>0</v>
      </c>
      <c r="G204" s="124"/>
      <c r="H204" s="124"/>
      <c r="I204" s="124"/>
      <c r="J204" s="124" t="s">
        <v>31</v>
      </c>
      <c r="K204" s="124"/>
      <c r="L204" s="124"/>
      <c r="M204" s="124"/>
      <c r="N204" s="124" t="s">
        <v>32</v>
      </c>
      <c r="O204" s="124"/>
      <c r="P204" s="124"/>
      <c r="Q204" s="124"/>
      <c r="R204" s="8" t="s">
        <v>33</v>
      </c>
      <c r="S204" s="6" t="s">
        <v>34</v>
      </c>
      <c r="T204" s="124" t="s">
        <v>35</v>
      </c>
      <c r="U204" s="124"/>
      <c r="V204" s="129"/>
      <c r="W204" s="131"/>
      <c r="X204" s="124" t="s">
        <v>61</v>
      </c>
      <c r="Y204" s="124"/>
      <c r="Z204" s="124"/>
      <c r="AA204" s="124"/>
      <c r="AB204" s="125" t="s">
        <v>69</v>
      </c>
      <c r="AC204" s="126"/>
    </row>
    <row r="205" spans="1:29" ht="18.75" customHeight="1">
      <c r="A205" s="124"/>
      <c r="B205" s="124"/>
      <c r="C205" s="6">
        <v>1</v>
      </c>
      <c r="D205" s="124"/>
      <c r="E205" s="124"/>
      <c r="F205" s="124"/>
      <c r="G205" s="124"/>
      <c r="H205" s="124"/>
      <c r="I205" s="124"/>
      <c r="J205" s="123"/>
      <c r="K205" s="123"/>
      <c r="L205" s="123"/>
      <c r="M205" s="123"/>
      <c r="N205" s="123"/>
      <c r="O205" s="123"/>
      <c r="P205" s="123"/>
      <c r="Q205" s="123"/>
      <c r="R205" s="14"/>
      <c r="S205" s="14"/>
      <c r="T205" s="125">
        <f>IF(J205="","","ﾊﾞｽｹｯﾄﾎﾞｰﾙ")</f>
      </c>
      <c r="U205" s="126"/>
      <c r="V205" s="129"/>
      <c r="W205" s="131"/>
      <c r="X205" s="124"/>
      <c r="Y205" s="124"/>
      <c r="Z205" s="124"/>
      <c r="AA205" s="124"/>
      <c r="AB205" s="124"/>
      <c r="AC205" s="124"/>
    </row>
    <row r="206" spans="1:29" ht="18.75" customHeight="1">
      <c r="A206" s="124"/>
      <c r="B206" s="124"/>
      <c r="C206" s="6">
        <v>2</v>
      </c>
      <c r="D206" s="124"/>
      <c r="E206" s="124"/>
      <c r="F206" s="124"/>
      <c r="G206" s="124"/>
      <c r="H206" s="124"/>
      <c r="I206" s="124"/>
      <c r="J206" s="123"/>
      <c r="K206" s="123"/>
      <c r="L206" s="123"/>
      <c r="M206" s="123"/>
      <c r="N206" s="123"/>
      <c r="O206" s="123"/>
      <c r="P206" s="123"/>
      <c r="Q206" s="123"/>
      <c r="R206" s="14"/>
      <c r="S206" s="14"/>
      <c r="T206" s="125">
        <f aca="true" t="shared" si="6" ref="T206:T219">IF(J206="","","ﾊﾞｽｹｯﾄﾎﾞｰﾙ")</f>
      </c>
      <c r="U206" s="126"/>
      <c r="V206" s="129"/>
      <c r="W206" s="131"/>
      <c r="X206" s="124"/>
      <c r="Y206" s="124"/>
      <c r="Z206" s="124"/>
      <c r="AA206" s="124"/>
      <c r="AB206" s="124"/>
      <c r="AC206" s="124"/>
    </row>
    <row r="207" spans="1:29" ht="18.75" customHeight="1">
      <c r="A207" s="124"/>
      <c r="B207" s="124"/>
      <c r="C207" s="6">
        <v>3</v>
      </c>
      <c r="D207" s="124"/>
      <c r="E207" s="124"/>
      <c r="F207" s="124"/>
      <c r="G207" s="124"/>
      <c r="H207" s="124"/>
      <c r="I207" s="124"/>
      <c r="J207" s="123"/>
      <c r="K207" s="123"/>
      <c r="L207" s="123"/>
      <c r="M207" s="123"/>
      <c r="N207" s="123"/>
      <c r="O207" s="123"/>
      <c r="P207" s="123"/>
      <c r="Q207" s="123"/>
      <c r="R207" s="14"/>
      <c r="S207" s="14"/>
      <c r="T207" s="125">
        <f t="shared" si="6"/>
      </c>
      <c r="U207" s="126"/>
      <c r="V207" s="129"/>
      <c r="W207" s="131"/>
      <c r="X207" s="124"/>
      <c r="Y207" s="124"/>
      <c r="Z207" s="124"/>
      <c r="AA207" s="124"/>
      <c r="AB207" s="124"/>
      <c r="AC207" s="124"/>
    </row>
    <row r="208" spans="1:29" ht="18.75" customHeight="1">
      <c r="A208" s="124"/>
      <c r="B208" s="124"/>
      <c r="C208" s="6">
        <v>4</v>
      </c>
      <c r="D208" s="124"/>
      <c r="E208" s="124"/>
      <c r="F208" s="124"/>
      <c r="G208" s="124"/>
      <c r="H208" s="124"/>
      <c r="I208" s="124"/>
      <c r="J208" s="123"/>
      <c r="K208" s="123"/>
      <c r="L208" s="123"/>
      <c r="M208" s="123"/>
      <c r="N208" s="123"/>
      <c r="O208" s="123"/>
      <c r="P208" s="123"/>
      <c r="Q208" s="123"/>
      <c r="R208" s="14"/>
      <c r="S208" s="14"/>
      <c r="T208" s="125">
        <f t="shared" si="6"/>
      </c>
      <c r="U208" s="126"/>
      <c r="V208" s="129"/>
      <c r="W208" s="131"/>
      <c r="X208" s="124"/>
      <c r="Y208" s="124"/>
      <c r="Z208" s="124"/>
      <c r="AA208" s="124"/>
      <c r="AB208" s="124"/>
      <c r="AC208" s="124"/>
    </row>
    <row r="209" spans="1:29" ht="18.75" customHeight="1">
      <c r="A209" s="124"/>
      <c r="B209" s="124"/>
      <c r="C209" s="6">
        <v>5</v>
      </c>
      <c r="D209" s="124"/>
      <c r="E209" s="124"/>
      <c r="F209" s="124"/>
      <c r="G209" s="124"/>
      <c r="H209" s="124"/>
      <c r="I209" s="124"/>
      <c r="J209" s="123"/>
      <c r="K209" s="123"/>
      <c r="L209" s="123"/>
      <c r="M209" s="123"/>
      <c r="N209" s="123"/>
      <c r="O209" s="123"/>
      <c r="P209" s="123"/>
      <c r="Q209" s="123"/>
      <c r="R209" s="14"/>
      <c r="S209" s="14"/>
      <c r="T209" s="125">
        <f t="shared" si="6"/>
      </c>
      <c r="U209" s="126"/>
      <c r="V209" s="129"/>
      <c r="W209" s="131"/>
      <c r="X209" s="124"/>
      <c r="Y209" s="124"/>
      <c r="Z209" s="124"/>
      <c r="AA209" s="124"/>
      <c r="AB209" s="124"/>
      <c r="AC209" s="124"/>
    </row>
    <row r="210" spans="1:29" ht="18.75" customHeight="1">
      <c r="A210" s="124"/>
      <c r="B210" s="124"/>
      <c r="C210" s="6">
        <v>6</v>
      </c>
      <c r="D210" s="124"/>
      <c r="E210" s="124"/>
      <c r="F210" s="124"/>
      <c r="G210" s="124"/>
      <c r="H210" s="124"/>
      <c r="I210" s="124"/>
      <c r="J210" s="123"/>
      <c r="K210" s="123"/>
      <c r="L210" s="123"/>
      <c r="M210" s="123"/>
      <c r="N210" s="123"/>
      <c r="O210" s="123"/>
      <c r="P210" s="123"/>
      <c r="Q210" s="123"/>
      <c r="R210" s="14"/>
      <c r="S210" s="14"/>
      <c r="T210" s="125">
        <f t="shared" si="6"/>
      </c>
      <c r="U210" s="126"/>
      <c r="V210" s="129"/>
      <c r="W210" s="131"/>
      <c r="X210" s="124"/>
      <c r="Y210" s="124"/>
      <c r="Z210" s="124"/>
      <c r="AA210" s="124"/>
      <c r="AB210" s="124"/>
      <c r="AC210" s="124"/>
    </row>
    <row r="211" spans="1:29" ht="18.75" customHeight="1">
      <c r="A211" s="124"/>
      <c r="B211" s="124"/>
      <c r="C211" s="6">
        <v>7</v>
      </c>
      <c r="D211" s="124"/>
      <c r="E211" s="124"/>
      <c r="F211" s="124"/>
      <c r="G211" s="124"/>
      <c r="H211" s="124"/>
      <c r="I211" s="124"/>
      <c r="J211" s="123"/>
      <c r="K211" s="123"/>
      <c r="L211" s="123"/>
      <c r="M211" s="123"/>
      <c r="N211" s="123"/>
      <c r="O211" s="123"/>
      <c r="P211" s="123"/>
      <c r="Q211" s="123"/>
      <c r="R211" s="14"/>
      <c r="S211" s="14"/>
      <c r="T211" s="125">
        <f t="shared" si="6"/>
      </c>
      <c r="U211" s="126"/>
      <c r="V211" s="129"/>
      <c r="W211" s="131"/>
      <c r="X211" s="124"/>
      <c r="Y211" s="124"/>
      <c r="Z211" s="124"/>
      <c r="AA211" s="124"/>
      <c r="AB211" s="124"/>
      <c r="AC211" s="124"/>
    </row>
    <row r="212" spans="1:29" ht="18.75" customHeight="1">
      <c r="A212" s="124"/>
      <c r="B212" s="124"/>
      <c r="C212" s="6">
        <v>8</v>
      </c>
      <c r="D212" s="124"/>
      <c r="E212" s="124"/>
      <c r="F212" s="124"/>
      <c r="G212" s="124"/>
      <c r="H212" s="124"/>
      <c r="I212" s="124"/>
      <c r="J212" s="123"/>
      <c r="K212" s="123"/>
      <c r="L212" s="123"/>
      <c r="M212" s="123"/>
      <c r="N212" s="123"/>
      <c r="O212" s="123"/>
      <c r="P212" s="123"/>
      <c r="Q212" s="123"/>
      <c r="R212" s="14"/>
      <c r="S212" s="14"/>
      <c r="T212" s="125">
        <f t="shared" si="6"/>
      </c>
      <c r="U212" s="126"/>
      <c r="V212" s="129"/>
      <c r="W212" s="131"/>
      <c r="X212" s="124"/>
      <c r="Y212" s="124"/>
      <c r="Z212" s="124"/>
      <c r="AA212" s="124"/>
      <c r="AB212" s="124"/>
      <c r="AC212" s="124"/>
    </row>
    <row r="213" spans="1:29" ht="18.75" customHeight="1">
      <c r="A213" s="124"/>
      <c r="B213" s="124"/>
      <c r="C213" s="6">
        <v>9</v>
      </c>
      <c r="D213" s="124"/>
      <c r="E213" s="124"/>
      <c r="F213" s="124"/>
      <c r="G213" s="124"/>
      <c r="H213" s="124"/>
      <c r="I213" s="124"/>
      <c r="J213" s="123"/>
      <c r="K213" s="123"/>
      <c r="L213" s="123"/>
      <c r="M213" s="123"/>
      <c r="N213" s="123"/>
      <c r="O213" s="123"/>
      <c r="P213" s="123"/>
      <c r="Q213" s="123"/>
      <c r="R213" s="14"/>
      <c r="S213" s="14"/>
      <c r="T213" s="125">
        <f t="shared" si="6"/>
      </c>
      <c r="U213" s="126"/>
      <c r="V213" s="129"/>
      <c r="W213" s="131"/>
      <c r="X213" s="124"/>
      <c r="Y213" s="124"/>
      <c r="Z213" s="124"/>
      <c r="AA213" s="124"/>
      <c r="AB213" s="124"/>
      <c r="AC213" s="124"/>
    </row>
    <row r="214" spans="1:29" ht="18.75" customHeight="1">
      <c r="A214" s="124"/>
      <c r="B214" s="124"/>
      <c r="C214" s="6">
        <v>10</v>
      </c>
      <c r="D214" s="124"/>
      <c r="E214" s="124"/>
      <c r="F214" s="124"/>
      <c r="G214" s="124"/>
      <c r="H214" s="124"/>
      <c r="I214" s="124"/>
      <c r="J214" s="123"/>
      <c r="K214" s="123"/>
      <c r="L214" s="123"/>
      <c r="M214" s="123"/>
      <c r="N214" s="123"/>
      <c r="O214" s="123"/>
      <c r="P214" s="123"/>
      <c r="Q214" s="123"/>
      <c r="R214" s="14"/>
      <c r="S214" s="14"/>
      <c r="T214" s="125">
        <f t="shared" si="6"/>
      </c>
      <c r="U214" s="126"/>
      <c r="V214" s="129"/>
      <c r="W214" s="131"/>
      <c r="X214" s="124"/>
      <c r="Y214" s="124"/>
      <c r="Z214" s="124"/>
      <c r="AA214" s="124"/>
      <c r="AB214" s="124"/>
      <c r="AC214" s="124"/>
    </row>
    <row r="215" spans="1:29" ht="18.75" customHeight="1">
      <c r="A215" s="124"/>
      <c r="B215" s="124"/>
      <c r="C215" s="6">
        <v>11</v>
      </c>
      <c r="D215" s="124"/>
      <c r="E215" s="124"/>
      <c r="F215" s="124"/>
      <c r="G215" s="124"/>
      <c r="H215" s="124"/>
      <c r="I215" s="124"/>
      <c r="J215" s="123"/>
      <c r="K215" s="123"/>
      <c r="L215" s="123"/>
      <c r="M215" s="123"/>
      <c r="N215" s="123"/>
      <c r="O215" s="123"/>
      <c r="P215" s="123"/>
      <c r="Q215" s="123"/>
      <c r="R215" s="14"/>
      <c r="S215" s="14"/>
      <c r="T215" s="125">
        <f t="shared" si="6"/>
      </c>
      <c r="U215" s="126"/>
      <c r="V215" s="129"/>
      <c r="W215" s="131"/>
      <c r="X215" s="124"/>
      <c r="Y215" s="124"/>
      <c r="Z215" s="124"/>
      <c r="AA215" s="124"/>
      <c r="AB215" s="124"/>
      <c r="AC215" s="124"/>
    </row>
    <row r="216" spans="1:29" ht="18.75" customHeight="1">
      <c r="A216" s="124"/>
      <c r="B216" s="124"/>
      <c r="C216" s="6">
        <v>12</v>
      </c>
      <c r="D216" s="124"/>
      <c r="E216" s="124"/>
      <c r="F216" s="124"/>
      <c r="G216" s="124"/>
      <c r="H216" s="124"/>
      <c r="I216" s="124"/>
      <c r="J216" s="123"/>
      <c r="K216" s="123"/>
      <c r="L216" s="123"/>
      <c r="M216" s="123"/>
      <c r="N216" s="123"/>
      <c r="O216" s="123"/>
      <c r="P216" s="123"/>
      <c r="Q216" s="123"/>
      <c r="R216" s="14"/>
      <c r="S216" s="14"/>
      <c r="T216" s="125">
        <f t="shared" si="6"/>
      </c>
      <c r="U216" s="126"/>
      <c r="V216" s="129"/>
      <c r="W216" s="131"/>
      <c r="X216" s="124"/>
      <c r="Y216" s="124"/>
      <c r="Z216" s="124"/>
      <c r="AA216" s="124"/>
      <c r="AB216" s="124"/>
      <c r="AC216" s="124"/>
    </row>
    <row r="217" spans="1:29" ht="18.75" customHeight="1">
      <c r="A217" s="124"/>
      <c r="B217" s="124"/>
      <c r="C217" s="6">
        <v>13</v>
      </c>
      <c r="D217" s="124"/>
      <c r="E217" s="124"/>
      <c r="F217" s="124"/>
      <c r="G217" s="124"/>
      <c r="H217" s="124"/>
      <c r="I217" s="124"/>
      <c r="J217" s="123"/>
      <c r="K217" s="123"/>
      <c r="L217" s="123"/>
      <c r="M217" s="123"/>
      <c r="N217" s="123"/>
      <c r="O217" s="123"/>
      <c r="P217" s="123"/>
      <c r="Q217" s="123"/>
      <c r="R217" s="14"/>
      <c r="S217" s="14"/>
      <c r="T217" s="125">
        <f t="shared" si="6"/>
      </c>
      <c r="U217" s="126"/>
      <c r="V217" s="129"/>
      <c r="W217" s="131"/>
      <c r="X217" s="124"/>
      <c r="Y217" s="124"/>
      <c r="Z217" s="124"/>
      <c r="AA217" s="124"/>
      <c r="AB217" s="124"/>
      <c r="AC217" s="124"/>
    </row>
    <row r="218" spans="1:29" ht="18.75" customHeight="1">
      <c r="A218" s="124"/>
      <c r="B218" s="124"/>
      <c r="C218" s="6">
        <v>14</v>
      </c>
      <c r="D218" s="124"/>
      <c r="E218" s="124"/>
      <c r="F218" s="124"/>
      <c r="G218" s="124"/>
      <c r="H218" s="124"/>
      <c r="I218" s="124"/>
      <c r="J218" s="123"/>
      <c r="K218" s="123"/>
      <c r="L218" s="123"/>
      <c r="M218" s="123"/>
      <c r="N218" s="123"/>
      <c r="O218" s="123"/>
      <c r="P218" s="123"/>
      <c r="Q218" s="123"/>
      <c r="R218" s="14"/>
      <c r="S218" s="14"/>
      <c r="T218" s="125">
        <f t="shared" si="6"/>
      </c>
      <c r="U218" s="126"/>
      <c r="V218" s="129"/>
      <c r="W218" s="131"/>
      <c r="X218" s="124"/>
      <c r="Y218" s="124"/>
      <c r="Z218" s="124"/>
      <c r="AA218" s="124"/>
      <c r="AB218" s="124"/>
      <c r="AC218" s="124"/>
    </row>
    <row r="219" spans="1:29" ht="18.75" customHeight="1">
      <c r="A219" s="124"/>
      <c r="B219" s="124"/>
      <c r="C219" s="6">
        <v>15</v>
      </c>
      <c r="D219" s="124"/>
      <c r="E219" s="124"/>
      <c r="F219" s="124"/>
      <c r="G219" s="124"/>
      <c r="H219" s="124"/>
      <c r="I219" s="124"/>
      <c r="J219" s="123"/>
      <c r="K219" s="123"/>
      <c r="L219" s="123"/>
      <c r="M219" s="123"/>
      <c r="N219" s="123"/>
      <c r="O219" s="123"/>
      <c r="P219" s="123"/>
      <c r="Q219" s="123"/>
      <c r="R219" s="14"/>
      <c r="S219" s="14"/>
      <c r="T219" s="125">
        <f t="shared" si="6"/>
      </c>
      <c r="U219" s="126"/>
      <c r="V219" s="129"/>
      <c r="W219" s="131"/>
      <c r="X219" s="124"/>
      <c r="Y219" s="124"/>
      <c r="Z219" s="124"/>
      <c r="AA219" s="124"/>
      <c r="AB219" s="124"/>
      <c r="AC219" s="124"/>
    </row>
  </sheetData>
  <sheetProtection password="E91B" sheet="1"/>
  <mergeCells count="1239">
    <mergeCell ref="AB123:AC123"/>
    <mergeCell ref="A131:B131"/>
    <mergeCell ref="C131:I131"/>
    <mergeCell ref="K131:M131"/>
    <mergeCell ref="N131:R131"/>
    <mergeCell ref="N123:Q123"/>
    <mergeCell ref="T123:U123"/>
    <mergeCell ref="V123:W123"/>
    <mergeCell ref="X123:AA123"/>
    <mergeCell ref="A123:B123"/>
    <mergeCell ref="AB121:AC121"/>
    <mergeCell ref="N122:Q122"/>
    <mergeCell ref="T122:U122"/>
    <mergeCell ref="V122:W122"/>
    <mergeCell ref="X122:AA122"/>
    <mergeCell ref="AB122:AC122"/>
    <mergeCell ref="N121:Q121"/>
    <mergeCell ref="T121:U121"/>
    <mergeCell ref="V121:W121"/>
    <mergeCell ref="X121:AA121"/>
    <mergeCell ref="A122:B122"/>
    <mergeCell ref="D122:E122"/>
    <mergeCell ref="F122:I122"/>
    <mergeCell ref="J122:M122"/>
    <mergeCell ref="D123:E123"/>
    <mergeCell ref="F123:I123"/>
    <mergeCell ref="J123:M123"/>
    <mergeCell ref="A121:B121"/>
    <mergeCell ref="D121:E121"/>
    <mergeCell ref="F121:I121"/>
    <mergeCell ref="J121:M121"/>
    <mergeCell ref="AB119:AC119"/>
    <mergeCell ref="A120:B120"/>
    <mergeCell ref="D120:E120"/>
    <mergeCell ref="F120:I120"/>
    <mergeCell ref="J120:M120"/>
    <mergeCell ref="N120:Q120"/>
    <mergeCell ref="T120:U120"/>
    <mergeCell ref="V120:W120"/>
    <mergeCell ref="X120:AA120"/>
    <mergeCell ref="AB120:AC120"/>
    <mergeCell ref="X118:AA118"/>
    <mergeCell ref="AB118:AC118"/>
    <mergeCell ref="V119:W119"/>
    <mergeCell ref="X119:AA119"/>
    <mergeCell ref="A119:B119"/>
    <mergeCell ref="D119:E119"/>
    <mergeCell ref="F119:I119"/>
    <mergeCell ref="J119:M119"/>
    <mergeCell ref="N119:Q119"/>
    <mergeCell ref="T119:U119"/>
    <mergeCell ref="V117:W117"/>
    <mergeCell ref="X117:AA117"/>
    <mergeCell ref="AB117:AC117"/>
    <mergeCell ref="A118:B118"/>
    <mergeCell ref="D118:E118"/>
    <mergeCell ref="F118:I118"/>
    <mergeCell ref="J118:M118"/>
    <mergeCell ref="N118:Q118"/>
    <mergeCell ref="T118:U118"/>
    <mergeCell ref="V118:W118"/>
    <mergeCell ref="A117:B117"/>
    <mergeCell ref="D117:E117"/>
    <mergeCell ref="F117:I117"/>
    <mergeCell ref="J117:M117"/>
    <mergeCell ref="N117:Q117"/>
    <mergeCell ref="T117:U117"/>
    <mergeCell ref="AB115:AC115"/>
    <mergeCell ref="A116:B116"/>
    <mergeCell ref="D116:E116"/>
    <mergeCell ref="F116:I116"/>
    <mergeCell ref="J116:M116"/>
    <mergeCell ref="N116:Q116"/>
    <mergeCell ref="T116:U116"/>
    <mergeCell ref="V116:W116"/>
    <mergeCell ref="X116:AA116"/>
    <mergeCell ref="AB116:AC116"/>
    <mergeCell ref="X114:AA114"/>
    <mergeCell ref="AB114:AC114"/>
    <mergeCell ref="A115:B115"/>
    <mergeCell ref="D115:E115"/>
    <mergeCell ref="F115:I115"/>
    <mergeCell ref="J115:M115"/>
    <mergeCell ref="N115:Q115"/>
    <mergeCell ref="T115:U115"/>
    <mergeCell ref="V115:W115"/>
    <mergeCell ref="X115:AA115"/>
    <mergeCell ref="V113:W113"/>
    <mergeCell ref="X113:AA113"/>
    <mergeCell ref="AB113:AC113"/>
    <mergeCell ref="A114:B114"/>
    <mergeCell ref="D114:E114"/>
    <mergeCell ref="F114:I114"/>
    <mergeCell ref="J114:M114"/>
    <mergeCell ref="N114:Q114"/>
    <mergeCell ref="T114:U114"/>
    <mergeCell ref="V114:W114"/>
    <mergeCell ref="A113:B113"/>
    <mergeCell ref="D113:E113"/>
    <mergeCell ref="F113:I113"/>
    <mergeCell ref="J113:M113"/>
    <mergeCell ref="N113:Q113"/>
    <mergeCell ref="T113:U113"/>
    <mergeCell ref="X111:AA111"/>
    <mergeCell ref="AB111:AC111"/>
    <mergeCell ref="A112:B112"/>
    <mergeCell ref="D112:E112"/>
    <mergeCell ref="F112:I112"/>
    <mergeCell ref="J112:M112"/>
    <mergeCell ref="T112:U112"/>
    <mergeCell ref="V112:W112"/>
    <mergeCell ref="X112:AA112"/>
    <mergeCell ref="AB112:AC112"/>
    <mergeCell ref="V110:W110"/>
    <mergeCell ref="X110:AA110"/>
    <mergeCell ref="AB110:AC110"/>
    <mergeCell ref="A111:B111"/>
    <mergeCell ref="D111:E111"/>
    <mergeCell ref="F111:I111"/>
    <mergeCell ref="J111:M111"/>
    <mergeCell ref="N111:Q111"/>
    <mergeCell ref="T111:U111"/>
    <mergeCell ref="V111:W111"/>
    <mergeCell ref="A110:B110"/>
    <mergeCell ref="D110:E110"/>
    <mergeCell ref="F110:I110"/>
    <mergeCell ref="J110:M110"/>
    <mergeCell ref="N110:Q110"/>
    <mergeCell ref="T110:U110"/>
    <mergeCell ref="AB108:AC108"/>
    <mergeCell ref="A109:B109"/>
    <mergeCell ref="D109:E109"/>
    <mergeCell ref="F109:I109"/>
    <mergeCell ref="J109:M109"/>
    <mergeCell ref="N109:Q109"/>
    <mergeCell ref="T109:U109"/>
    <mergeCell ref="V109:W109"/>
    <mergeCell ref="X109:AA109"/>
    <mergeCell ref="AB109:AC109"/>
    <mergeCell ref="A108:B108"/>
    <mergeCell ref="D108:E108"/>
    <mergeCell ref="F108:I108"/>
    <mergeCell ref="J108:M108"/>
    <mergeCell ref="V108:W108"/>
    <mergeCell ref="X108:AA108"/>
    <mergeCell ref="V105:W105"/>
    <mergeCell ref="X105:AA105"/>
    <mergeCell ref="L106:O106"/>
    <mergeCell ref="P106:Q106"/>
    <mergeCell ref="R106:U106"/>
    <mergeCell ref="V106:W106"/>
    <mergeCell ref="X106:AA106"/>
    <mergeCell ref="A103:D103"/>
    <mergeCell ref="E103:F103"/>
    <mergeCell ref="A105:C106"/>
    <mergeCell ref="D105:E105"/>
    <mergeCell ref="F105:I105"/>
    <mergeCell ref="J105:K105"/>
    <mergeCell ref="D106:E106"/>
    <mergeCell ref="F106:I106"/>
    <mergeCell ref="H102:M104"/>
    <mergeCell ref="J106:K106"/>
    <mergeCell ref="W99:AA99"/>
    <mergeCell ref="A101:B101"/>
    <mergeCell ref="C101:I101"/>
    <mergeCell ref="J101:K101"/>
    <mergeCell ref="L101:O101"/>
    <mergeCell ref="Q101:R101"/>
    <mergeCell ref="A99:B99"/>
    <mergeCell ref="C99:I99"/>
    <mergeCell ref="K99:M99"/>
    <mergeCell ref="A91:B91"/>
    <mergeCell ref="D91:E91"/>
    <mergeCell ref="F91:I91"/>
    <mergeCell ref="J91:M91"/>
    <mergeCell ref="N91:Q91"/>
    <mergeCell ref="T91:U91"/>
    <mergeCell ref="AB91:AC91"/>
    <mergeCell ref="N90:Q90"/>
    <mergeCell ref="T90:U90"/>
    <mergeCell ref="V90:W90"/>
    <mergeCell ref="X90:AA90"/>
    <mergeCell ref="N99:R99"/>
    <mergeCell ref="AB90:AC90"/>
    <mergeCell ref="V91:W91"/>
    <mergeCell ref="X91:AA91"/>
    <mergeCell ref="T99:V99"/>
    <mergeCell ref="X89:AA89"/>
    <mergeCell ref="AB89:AC89"/>
    <mergeCell ref="A90:B90"/>
    <mergeCell ref="D90:E90"/>
    <mergeCell ref="F90:I90"/>
    <mergeCell ref="J90:M90"/>
    <mergeCell ref="V88:W88"/>
    <mergeCell ref="X88:AA88"/>
    <mergeCell ref="AB88:AC88"/>
    <mergeCell ref="A89:B89"/>
    <mergeCell ref="D89:E89"/>
    <mergeCell ref="F89:I89"/>
    <mergeCell ref="J89:M89"/>
    <mergeCell ref="N89:Q89"/>
    <mergeCell ref="T89:U89"/>
    <mergeCell ref="V89:W89"/>
    <mergeCell ref="A88:B88"/>
    <mergeCell ref="D88:E88"/>
    <mergeCell ref="F88:I88"/>
    <mergeCell ref="J88:M88"/>
    <mergeCell ref="N88:Q88"/>
    <mergeCell ref="T88:U88"/>
    <mergeCell ref="AB86:AC86"/>
    <mergeCell ref="A87:B87"/>
    <mergeCell ref="D87:E87"/>
    <mergeCell ref="F87:I87"/>
    <mergeCell ref="J87:M87"/>
    <mergeCell ref="N87:Q87"/>
    <mergeCell ref="T87:U87"/>
    <mergeCell ref="V87:W87"/>
    <mergeCell ref="X87:AA87"/>
    <mergeCell ref="AB87:AC87"/>
    <mergeCell ref="X85:AA85"/>
    <mergeCell ref="AB85:AC85"/>
    <mergeCell ref="A86:B86"/>
    <mergeCell ref="D86:E86"/>
    <mergeCell ref="F86:I86"/>
    <mergeCell ref="J86:M86"/>
    <mergeCell ref="N86:Q86"/>
    <mergeCell ref="T86:U86"/>
    <mergeCell ref="V86:W86"/>
    <mergeCell ref="X86:AA86"/>
    <mergeCell ref="V84:W84"/>
    <mergeCell ref="X84:AA84"/>
    <mergeCell ref="AB84:AC84"/>
    <mergeCell ref="A85:B85"/>
    <mergeCell ref="D85:E85"/>
    <mergeCell ref="F85:I85"/>
    <mergeCell ref="J85:M85"/>
    <mergeCell ref="N85:Q85"/>
    <mergeCell ref="T85:U85"/>
    <mergeCell ref="V85:W85"/>
    <mergeCell ref="A84:B84"/>
    <mergeCell ref="D84:E84"/>
    <mergeCell ref="F84:I84"/>
    <mergeCell ref="J84:M84"/>
    <mergeCell ref="N84:Q84"/>
    <mergeCell ref="T84:U84"/>
    <mergeCell ref="AB82:AC82"/>
    <mergeCell ref="A83:B83"/>
    <mergeCell ref="D83:E83"/>
    <mergeCell ref="F83:I83"/>
    <mergeCell ref="J83:M83"/>
    <mergeCell ref="N83:Q83"/>
    <mergeCell ref="T83:U83"/>
    <mergeCell ref="V83:W83"/>
    <mergeCell ref="X83:AA83"/>
    <mergeCell ref="AB83:AC83"/>
    <mergeCell ref="X81:AA81"/>
    <mergeCell ref="AB81:AC81"/>
    <mergeCell ref="A82:B82"/>
    <mergeCell ref="D82:E82"/>
    <mergeCell ref="F82:I82"/>
    <mergeCell ref="J82:M82"/>
    <mergeCell ref="N82:Q82"/>
    <mergeCell ref="T82:U82"/>
    <mergeCell ref="V82:W82"/>
    <mergeCell ref="X82:AA82"/>
    <mergeCell ref="V80:W80"/>
    <mergeCell ref="X80:AA80"/>
    <mergeCell ref="AB80:AC80"/>
    <mergeCell ref="A81:B81"/>
    <mergeCell ref="D81:E81"/>
    <mergeCell ref="F81:I81"/>
    <mergeCell ref="J81:M81"/>
    <mergeCell ref="N81:Q81"/>
    <mergeCell ref="T81:U81"/>
    <mergeCell ref="V81:W81"/>
    <mergeCell ref="A80:B80"/>
    <mergeCell ref="D80:E80"/>
    <mergeCell ref="F80:I80"/>
    <mergeCell ref="J80:M80"/>
    <mergeCell ref="N80:Q80"/>
    <mergeCell ref="T80:U80"/>
    <mergeCell ref="AB78:AC78"/>
    <mergeCell ref="A79:B79"/>
    <mergeCell ref="D79:E79"/>
    <mergeCell ref="F79:I79"/>
    <mergeCell ref="J79:M79"/>
    <mergeCell ref="N79:Q79"/>
    <mergeCell ref="T79:U79"/>
    <mergeCell ref="V79:W79"/>
    <mergeCell ref="X79:AA79"/>
    <mergeCell ref="AB79:AC79"/>
    <mergeCell ref="X77:AA77"/>
    <mergeCell ref="AB77:AC77"/>
    <mergeCell ref="A78:B78"/>
    <mergeCell ref="D78:E78"/>
    <mergeCell ref="F78:I78"/>
    <mergeCell ref="J78:M78"/>
    <mergeCell ref="N78:Q78"/>
    <mergeCell ref="T78:U78"/>
    <mergeCell ref="V78:W78"/>
    <mergeCell ref="X78:AA78"/>
    <mergeCell ref="V76:W76"/>
    <mergeCell ref="X76:AA76"/>
    <mergeCell ref="AB76:AC76"/>
    <mergeCell ref="A77:B77"/>
    <mergeCell ref="D77:E77"/>
    <mergeCell ref="F77:I77"/>
    <mergeCell ref="J77:M77"/>
    <mergeCell ref="N77:Q77"/>
    <mergeCell ref="T77:U77"/>
    <mergeCell ref="V77:W77"/>
    <mergeCell ref="A76:B76"/>
    <mergeCell ref="D76:E76"/>
    <mergeCell ref="F76:I76"/>
    <mergeCell ref="J76:M76"/>
    <mergeCell ref="N76:Q76"/>
    <mergeCell ref="T76:U76"/>
    <mergeCell ref="X73:AA73"/>
    <mergeCell ref="L74:O74"/>
    <mergeCell ref="P74:Q74"/>
    <mergeCell ref="R74:U74"/>
    <mergeCell ref="V74:W74"/>
    <mergeCell ref="X74:AA74"/>
    <mergeCell ref="L73:O73"/>
    <mergeCell ref="P73:Q73"/>
    <mergeCell ref="R73:U73"/>
    <mergeCell ref="V73:W73"/>
    <mergeCell ref="A67:B67"/>
    <mergeCell ref="A73:C74"/>
    <mergeCell ref="D73:E73"/>
    <mergeCell ref="F73:I73"/>
    <mergeCell ref="J73:K73"/>
    <mergeCell ref="D74:E74"/>
    <mergeCell ref="F74:I74"/>
    <mergeCell ref="J74:K74"/>
    <mergeCell ref="C67:I67"/>
    <mergeCell ref="K67:M67"/>
    <mergeCell ref="Q69:R69"/>
    <mergeCell ref="A71:D71"/>
    <mergeCell ref="E71:F71"/>
    <mergeCell ref="A69:B69"/>
    <mergeCell ref="C69:I69"/>
    <mergeCell ref="J69:K69"/>
    <mergeCell ref="L69:O69"/>
    <mergeCell ref="H70:M72"/>
    <mergeCell ref="N67:R67"/>
    <mergeCell ref="T67:V67"/>
    <mergeCell ref="W67:AA67"/>
    <mergeCell ref="X58:AA58"/>
    <mergeCell ref="V59:W59"/>
    <mergeCell ref="AB58:AC58"/>
    <mergeCell ref="X59:AA59"/>
    <mergeCell ref="A59:B59"/>
    <mergeCell ref="D59:E59"/>
    <mergeCell ref="F59:I59"/>
    <mergeCell ref="J59:M59"/>
    <mergeCell ref="AB59:AC59"/>
    <mergeCell ref="N59:Q59"/>
    <mergeCell ref="T59:U59"/>
    <mergeCell ref="V57:W57"/>
    <mergeCell ref="X57:AA57"/>
    <mergeCell ref="AB57:AC57"/>
    <mergeCell ref="A58:B58"/>
    <mergeCell ref="D58:E58"/>
    <mergeCell ref="F58:I58"/>
    <mergeCell ref="J58:M58"/>
    <mergeCell ref="N58:Q58"/>
    <mergeCell ref="T58:U58"/>
    <mergeCell ref="V58:W58"/>
    <mergeCell ref="A57:B57"/>
    <mergeCell ref="D57:E57"/>
    <mergeCell ref="F57:I57"/>
    <mergeCell ref="J57:M57"/>
    <mergeCell ref="N57:Q57"/>
    <mergeCell ref="T57:U57"/>
    <mergeCell ref="AB55:AC55"/>
    <mergeCell ref="A56:B56"/>
    <mergeCell ref="D56:E56"/>
    <mergeCell ref="F56:I56"/>
    <mergeCell ref="J56:M56"/>
    <mergeCell ref="N56:Q56"/>
    <mergeCell ref="T56:U56"/>
    <mergeCell ref="V56:W56"/>
    <mergeCell ref="X56:AA56"/>
    <mergeCell ref="AB56:AC56"/>
    <mergeCell ref="X54:AA54"/>
    <mergeCell ref="AB54:AC54"/>
    <mergeCell ref="A55:B55"/>
    <mergeCell ref="D55:E55"/>
    <mergeCell ref="F55:I55"/>
    <mergeCell ref="J55:M55"/>
    <mergeCell ref="N55:Q55"/>
    <mergeCell ref="T55:U55"/>
    <mergeCell ref="V55:W55"/>
    <mergeCell ref="X55:AA55"/>
    <mergeCell ref="V53:W53"/>
    <mergeCell ref="X53:AA53"/>
    <mergeCell ref="AB53:AC53"/>
    <mergeCell ref="A54:B54"/>
    <mergeCell ref="D54:E54"/>
    <mergeCell ref="F54:I54"/>
    <mergeCell ref="J54:M54"/>
    <mergeCell ref="N54:Q54"/>
    <mergeCell ref="T54:U54"/>
    <mergeCell ref="V54:W54"/>
    <mergeCell ref="A53:B53"/>
    <mergeCell ref="D53:E53"/>
    <mergeCell ref="F53:I53"/>
    <mergeCell ref="J53:M53"/>
    <mergeCell ref="N53:Q53"/>
    <mergeCell ref="T53:U53"/>
    <mergeCell ref="AB51:AC51"/>
    <mergeCell ref="A52:B52"/>
    <mergeCell ref="D52:E52"/>
    <mergeCell ref="F52:I52"/>
    <mergeCell ref="J52:M52"/>
    <mergeCell ref="N52:Q52"/>
    <mergeCell ref="T52:U52"/>
    <mergeCell ref="V52:W52"/>
    <mergeCell ref="X52:AA52"/>
    <mergeCell ref="AB52:AC52"/>
    <mergeCell ref="X50:AA50"/>
    <mergeCell ref="AB50:AC50"/>
    <mergeCell ref="A51:B51"/>
    <mergeCell ref="D51:E51"/>
    <mergeCell ref="F51:I51"/>
    <mergeCell ref="J51:M51"/>
    <mergeCell ref="N51:Q51"/>
    <mergeCell ref="T51:U51"/>
    <mergeCell ref="V51:W51"/>
    <mergeCell ref="X51:AA51"/>
    <mergeCell ref="V49:W49"/>
    <mergeCell ref="X49:AA49"/>
    <mergeCell ref="AB49:AC49"/>
    <mergeCell ref="A50:B50"/>
    <mergeCell ref="D50:E50"/>
    <mergeCell ref="F50:I50"/>
    <mergeCell ref="J50:M50"/>
    <mergeCell ref="N50:Q50"/>
    <mergeCell ref="T50:U50"/>
    <mergeCell ref="V50:W50"/>
    <mergeCell ref="A49:B49"/>
    <mergeCell ref="D49:E49"/>
    <mergeCell ref="F49:I49"/>
    <mergeCell ref="J49:M49"/>
    <mergeCell ref="N49:Q49"/>
    <mergeCell ref="T49:U49"/>
    <mergeCell ref="X47:AA47"/>
    <mergeCell ref="AB47:AC47"/>
    <mergeCell ref="A48:B48"/>
    <mergeCell ref="D48:E48"/>
    <mergeCell ref="F48:I48"/>
    <mergeCell ref="J48:M48"/>
    <mergeCell ref="T48:U48"/>
    <mergeCell ref="V48:W48"/>
    <mergeCell ref="X48:AA48"/>
    <mergeCell ref="AB48:AC48"/>
    <mergeCell ref="V46:W46"/>
    <mergeCell ref="X46:AA46"/>
    <mergeCell ref="AB46:AC46"/>
    <mergeCell ref="A47:B47"/>
    <mergeCell ref="D47:E47"/>
    <mergeCell ref="F47:I47"/>
    <mergeCell ref="J47:M47"/>
    <mergeCell ref="N47:Q47"/>
    <mergeCell ref="T47:U47"/>
    <mergeCell ref="V47:W47"/>
    <mergeCell ref="A46:B46"/>
    <mergeCell ref="D46:E46"/>
    <mergeCell ref="F46:I46"/>
    <mergeCell ref="J46:M46"/>
    <mergeCell ref="N46:Q46"/>
    <mergeCell ref="T46:U46"/>
    <mergeCell ref="AB44:AC44"/>
    <mergeCell ref="A45:B45"/>
    <mergeCell ref="D45:E45"/>
    <mergeCell ref="F45:I45"/>
    <mergeCell ref="J45:M45"/>
    <mergeCell ref="N45:Q45"/>
    <mergeCell ref="T45:U45"/>
    <mergeCell ref="V45:W45"/>
    <mergeCell ref="X45:AA45"/>
    <mergeCell ref="AB45:AC45"/>
    <mergeCell ref="A44:B44"/>
    <mergeCell ref="D44:E44"/>
    <mergeCell ref="F44:I44"/>
    <mergeCell ref="J44:M44"/>
    <mergeCell ref="V44:W44"/>
    <mergeCell ref="X44:AA44"/>
    <mergeCell ref="V41:W41"/>
    <mergeCell ref="X41:AA41"/>
    <mergeCell ref="L42:O42"/>
    <mergeCell ref="P42:Q42"/>
    <mergeCell ref="R42:U42"/>
    <mergeCell ref="V42:W42"/>
    <mergeCell ref="X42:AA42"/>
    <mergeCell ref="A39:D39"/>
    <mergeCell ref="E39:F39"/>
    <mergeCell ref="A41:C42"/>
    <mergeCell ref="D41:E41"/>
    <mergeCell ref="F41:I41"/>
    <mergeCell ref="J41:K41"/>
    <mergeCell ref="D42:E42"/>
    <mergeCell ref="F42:I42"/>
    <mergeCell ref="H38:M40"/>
    <mergeCell ref="J42:K42"/>
    <mergeCell ref="A37:B37"/>
    <mergeCell ref="C37:I37"/>
    <mergeCell ref="J37:K37"/>
    <mergeCell ref="L37:O37"/>
    <mergeCell ref="Q37:R37"/>
    <mergeCell ref="A35:B35"/>
    <mergeCell ref="C35:I35"/>
    <mergeCell ref="K35:M35"/>
    <mergeCell ref="N35:R35"/>
    <mergeCell ref="F24:I24"/>
    <mergeCell ref="J24:M24"/>
    <mergeCell ref="T26:U26"/>
    <mergeCell ref="V20:W20"/>
    <mergeCell ref="V21:W21"/>
    <mergeCell ref="V22:W22"/>
    <mergeCell ref="V23:W23"/>
    <mergeCell ref="V24:W24"/>
    <mergeCell ref="F22:I22"/>
    <mergeCell ref="J22:M22"/>
    <mergeCell ref="A5:B5"/>
    <mergeCell ref="C5:I5"/>
    <mergeCell ref="D9:E9"/>
    <mergeCell ref="X27:AA27"/>
    <mergeCell ref="AB27:AC27"/>
    <mergeCell ref="V27:W27"/>
    <mergeCell ref="V26:W26"/>
    <mergeCell ref="Q5:R5"/>
    <mergeCell ref="J5:K5"/>
    <mergeCell ref="A9:C10"/>
    <mergeCell ref="V19:W19"/>
    <mergeCell ref="N27:Q27"/>
    <mergeCell ref="W35:AA35"/>
    <mergeCell ref="X26:AA26"/>
    <mergeCell ref="X21:AA21"/>
    <mergeCell ref="T35:V35"/>
    <mergeCell ref="N20:Q20"/>
    <mergeCell ref="T20:U20"/>
    <mergeCell ref="N21:Q21"/>
    <mergeCell ref="T21:U21"/>
    <mergeCell ref="AB22:AC22"/>
    <mergeCell ref="X23:AA23"/>
    <mergeCell ref="AB23:AC23"/>
    <mergeCell ref="X24:AA24"/>
    <mergeCell ref="AB24:AC24"/>
    <mergeCell ref="AB25:AC25"/>
    <mergeCell ref="X25:AA25"/>
    <mergeCell ref="AB26:AC26"/>
    <mergeCell ref="AB16:AC16"/>
    <mergeCell ref="AB17:AC17"/>
    <mergeCell ref="AB18:AC18"/>
    <mergeCell ref="X9:AA9"/>
    <mergeCell ref="P10:Q10"/>
    <mergeCell ref="R10:U10"/>
    <mergeCell ref="X14:AA14"/>
    <mergeCell ref="V15:W15"/>
    <mergeCell ref="V16:W16"/>
    <mergeCell ref="AB21:AC21"/>
    <mergeCell ref="D10:E10"/>
    <mergeCell ref="V10:W10"/>
    <mergeCell ref="X10:AA10"/>
    <mergeCell ref="AB12:AC12"/>
    <mergeCell ref="X12:AA12"/>
    <mergeCell ref="X13:AA13"/>
    <mergeCell ref="AB13:AC13"/>
    <mergeCell ref="AB19:AC19"/>
    <mergeCell ref="V18:W18"/>
    <mergeCell ref="A7:D7"/>
    <mergeCell ref="E7:F7"/>
    <mergeCell ref="X19:AA19"/>
    <mergeCell ref="J9:K9"/>
    <mergeCell ref="L9:O9"/>
    <mergeCell ref="J10:K10"/>
    <mergeCell ref="L10:O10"/>
    <mergeCell ref="X17:AA17"/>
    <mergeCell ref="X18:AA18"/>
    <mergeCell ref="V17:W17"/>
    <mergeCell ref="T3:V3"/>
    <mergeCell ref="W3:AA3"/>
    <mergeCell ref="A3:B3"/>
    <mergeCell ref="C3:I3"/>
    <mergeCell ref="K3:M3"/>
    <mergeCell ref="N3:R3"/>
    <mergeCell ref="AB14:AC14"/>
    <mergeCell ref="X15:AA15"/>
    <mergeCell ref="AB15:AC15"/>
    <mergeCell ref="X16:AA16"/>
    <mergeCell ref="N25:Q25"/>
    <mergeCell ref="N18:Q18"/>
    <mergeCell ref="T18:U18"/>
    <mergeCell ref="N17:Q17"/>
    <mergeCell ref="AB20:AC20"/>
    <mergeCell ref="T17:U17"/>
    <mergeCell ref="A27:B27"/>
    <mergeCell ref="D27:E27"/>
    <mergeCell ref="F27:I27"/>
    <mergeCell ref="J27:M27"/>
    <mergeCell ref="X20:AA20"/>
    <mergeCell ref="X22:AA22"/>
    <mergeCell ref="V25:W25"/>
    <mergeCell ref="J23:M23"/>
    <mergeCell ref="T27:U27"/>
    <mergeCell ref="A26:B26"/>
    <mergeCell ref="D26:E26"/>
    <mergeCell ref="N24:Q24"/>
    <mergeCell ref="T24:U24"/>
    <mergeCell ref="A25:B25"/>
    <mergeCell ref="D25:E25"/>
    <mergeCell ref="F25:I25"/>
    <mergeCell ref="J25:M25"/>
    <mergeCell ref="N26:Q26"/>
    <mergeCell ref="F26:I26"/>
    <mergeCell ref="J26:M26"/>
    <mergeCell ref="A22:B22"/>
    <mergeCell ref="D22:E22"/>
    <mergeCell ref="A23:B23"/>
    <mergeCell ref="D23:E23"/>
    <mergeCell ref="T25:U25"/>
    <mergeCell ref="A24:B24"/>
    <mergeCell ref="D24:E24"/>
    <mergeCell ref="N23:Q23"/>
    <mergeCell ref="T23:U23"/>
    <mergeCell ref="F23:I23"/>
    <mergeCell ref="N22:Q22"/>
    <mergeCell ref="T22:U22"/>
    <mergeCell ref="A20:B20"/>
    <mergeCell ref="D20:E20"/>
    <mergeCell ref="F20:I20"/>
    <mergeCell ref="J20:M20"/>
    <mergeCell ref="A21:B21"/>
    <mergeCell ref="D21:E21"/>
    <mergeCell ref="F21:I21"/>
    <mergeCell ref="J21:M21"/>
    <mergeCell ref="A19:B19"/>
    <mergeCell ref="D19:E19"/>
    <mergeCell ref="F19:I19"/>
    <mergeCell ref="J19:M19"/>
    <mergeCell ref="N19:Q19"/>
    <mergeCell ref="T19:U19"/>
    <mergeCell ref="A18:B18"/>
    <mergeCell ref="D18:E18"/>
    <mergeCell ref="F18:I18"/>
    <mergeCell ref="J18:M18"/>
    <mergeCell ref="A17:B17"/>
    <mergeCell ref="D17:E17"/>
    <mergeCell ref="F17:I17"/>
    <mergeCell ref="J17:M17"/>
    <mergeCell ref="A14:B14"/>
    <mergeCell ref="D16:E16"/>
    <mergeCell ref="F16:I16"/>
    <mergeCell ref="J16:M16"/>
    <mergeCell ref="D14:E14"/>
    <mergeCell ref="F14:I14"/>
    <mergeCell ref="J14:M14"/>
    <mergeCell ref="A16:B16"/>
    <mergeCell ref="A15:B15"/>
    <mergeCell ref="D15:E15"/>
    <mergeCell ref="F15:I15"/>
    <mergeCell ref="J15:M15"/>
    <mergeCell ref="F13:I13"/>
    <mergeCell ref="N14:Q14"/>
    <mergeCell ref="N16:Q16"/>
    <mergeCell ref="T14:U14"/>
    <mergeCell ref="N15:Q15"/>
    <mergeCell ref="T15:U15"/>
    <mergeCell ref="T16:U16"/>
    <mergeCell ref="T12:U12"/>
    <mergeCell ref="T13:U13"/>
    <mergeCell ref="J12:M12"/>
    <mergeCell ref="J13:M13"/>
    <mergeCell ref="N12:Q12"/>
    <mergeCell ref="N13:Q13"/>
    <mergeCell ref="A12:B12"/>
    <mergeCell ref="D12:E12"/>
    <mergeCell ref="F12:I12"/>
    <mergeCell ref="A13:B13"/>
    <mergeCell ref="D13:E13"/>
    <mergeCell ref="F9:I9"/>
    <mergeCell ref="F10:I10"/>
    <mergeCell ref="L5:O5"/>
    <mergeCell ref="V12:W12"/>
    <mergeCell ref="V13:W13"/>
    <mergeCell ref="V14:W14"/>
    <mergeCell ref="O7:P7"/>
    <mergeCell ref="Q7:S7"/>
    <mergeCell ref="P9:Q9"/>
    <mergeCell ref="R9:U9"/>
    <mergeCell ref="H6:M8"/>
    <mergeCell ref="V9:W9"/>
    <mergeCell ref="A135:D135"/>
    <mergeCell ref="E135:F135"/>
    <mergeCell ref="T131:V131"/>
    <mergeCell ref="W131:AA131"/>
    <mergeCell ref="A133:B133"/>
    <mergeCell ref="C133:I133"/>
    <mergeCell ref="J133:K133"/>
    <mergeCell ref="L133:O133"/>
    <mergeCell ref="H134:M136"/>
    <mergeCell ref="Q133:R133"/>
    <mergeCell ref="P137:Q137"/>
    <mergeCell ref="R137:U137"/>
    <mergeCell ref="V137:W137"/>
    <mergeCell ref="A137:C138"/>
    <mergeCell ref="D137:E137"/>
    <mergeCell ref="F137:I137"/>
    <mergeCell ref="J137:K137"/>
    <mergeCell ref="X137:AA137"/>
    <mergeCell ref="D138:E138"/>
    <mergeCell ref="F138:I138"/>
    <mergeCell ref="J138:K138"/>
    <mergeCell ref="L138:O138"/>
    <mergeCell ref="P138:Q138"/>
    <mergeCell ref="R138:U138"/>
    <mergeCell ref="V138:W138"/>
    <mergeCell ref="X138:AA138"/>
    <mergeCell ref="L137:O137"/>
    <mergeCell ref="N140:Q140"/>
    <mergeCell ref="T140:U140"/>
    <mergeCell ref="V140:W140"/>
    <mergeCell ref="X140:AA140"/>
    <mergeCell ref="A140:B140"/>
    <mergeCell ref="D140:E140"/>
    <mergeCell ref="F140:I140"/>
    <mergeCell ref="J140:M140"/>
    <mergeCell ref="AB140:AC140"/>
    <mergeCell ref="A141:B141"/>
    <mergeCell ref="D141:E141"/>
    <mergeCell ref="F141:I141"/>
    <mergeCell ref="J141:M141"/>
    <mergeCell ref="N141:Q141"/>
    <mergeCell ref="T141:U141"/>
    <mergeCell ref="V141:W141"/>
    <mergeCell ref="X141:AA141"/>
    <mergeCell ref="AB141:AC141"/>
    <mergeCell ref="N142:Q142"/>
    <mergeCell ref="T142:U142"/>
    <mergeCell ref="V142:W142"/>
    <mergeCell ref="X142:AA142"/>
    <mergeCell ref="A142:B142"/>
    <mergeCell ref="D142:E142"/>
    <mergeCell ref="F142:I142"/>
    <mergeCell ref="J142:M142"/>
    <mergeCell ref="AB142:AC142"/>
    <mergeCell ref="A143:B143"/>
    <mergeCell ref="D143:E143"/>
    <mergeCell ref="F143:I143"/>
    <mergeCell ref="J143:M143"/>
    <mergeCell ref="N143:Q143"/>
    <mergeCell ref="T143:U143"/>
    <mergeCell ref="V143:W143"/>
    <mergeCell ref="X143:AA143"/>
    <mergeCell ref="AB143:AC143"/>
    <mergeCell ref="N144:Q144"/>
    <mergeCell ref="T144:U144"/>
    <mergeCell ref="V144:W144"/>
    <mergeCell ref="X144:AA144"/>
    <mergeCell ref="A144:B144"/>
    <mergeCell ref="D144:E144"/>
    <mergeCell ref="F144:I144"/>
    <mergeCell ref="J144:M144"/>
    <mergeCell ref="AB144:AC144"/>
    <mergeCell ref="A145:B145"/>
    <mergeCell ref="D145:E145"/>
    <mergeCell ref="F145:I145"/>
    <mergeCell ref="J145:M145"/>
    <mergeCell ref="N145:Q145"/>
    <mergeCell ref="T145:U145"/>
    <mergeCell ref="V145:W145"/>
    <mergeCell ref="X145:AA145"/>
    <mergeCell ref="AB145:AC145"/>
    <mergeCell ref="N146:Q146"/>
    <mergeCell ref="T146:U146"/>
    <mergeCell ref="V146:W146"/>
    <mergeCell ref="X146:AA146"/>
    <mergeCell ref="A146:B146"/>
    <mergeCell ref="D146:E146"/>
    <mergeCell ref="F146:I146"/>
    <mergeCell ref="J146:M146"/>
    <mergeCell ref="AB146:AC146"/>
    <mergeCell ref="A147:B147"/>
    <mergeCell ref="D147:E147"/>
    <mergeCell ref="F147:I147"/>
    <mergeCell ref="J147:M147"/>
    <mergeCell ref="N147:Q147"/>
    <mergeCell ref="T147:U147"/>
    <mergeCell ref="V147:W147"/>
    <mergeCell ref="X147:AA147"/>
    <mergeCell ref="AB147:AC147"/>
    <mergeCell ref="N148:Q148"/>
    <mergeCell ref="T148:U148"/>
    <mergeCell ref="V148:W148"/>
    <mergeCell ref="X148:AA148"/>
    <mergeCell ref="A148:B148"/>
    <mergeCell ref="D148:E148"/>
    <mergeCell ref="F148:I148"/>
    <mergeCell ref="J148:M148"/>
    <mergeCell ref="AB148:AC148"/>
    <mergeCell ref="A149:B149"/>
    <mergeCell ref="D149:E149"/>
    <mergeCell ref="F149:I149"/>
    <mergeCell ref="J149:M149"/>
    <mergeCell ref="N149:Q149"/>
    <mergeCell ref="T149:U149"/>
    <mergeCell ref="V149:W149"/>
    <mergeCell ref="X149:AA149"/>
    <mergeCell ref="AB149:AC149"/>
    <mergeCell ref="N150:Q150"/>
    <mergeCell ref="T150:U150"/>
    <mergeCell ref="V150:W150"/>
    <mergeCell ref="X150:AA150"/>
    <mergeCell ref="A150:B150"/>
    <mergeCell ref="D150:E150"/>
    <mergeCell ref="F150:I150"/>
    <mergeCell ref="J150:M150"/>
    <mergeCell ref="AB150:AC150"/>
    <mergeCell ref="A151:B151"/>
    <mergeCell ref="D151:E151"/>
    <mergeCell ref="F151:I151"/>
    <mergeCell ref="J151:M151"/>
    <mergeCell ref="N151:Q151"/>
    <mergeCell ref="T151:U151"/>
    <mergeCell ref="V151:W151"/>
    <mergeCell ref="X151:AA151"/>
    <mergeCell ref="AB151:AC151"/>
    <mergeCell ref="N152:Q152"/>
    <mergeCell ref="T152:U152"/>
    <mergeCell ref="V152:W152"/>
    <mergeCell ref="X152:AA152"/>
    <mergeCell ref="A152:B152"/>
    <mergeCell ref="D152:E152"/>
    <mergeCell ref="F152:I152"/>
    <mergeCell ref="J152:M152"/>
    <mergeCell ref="AB152:AC152"/>
    <mergeCell ref="A153:B153"/>
    <mergeCell ref="D153:E153"/>
    <mergeCell ref="F153:I153"/>
    <mergeCell ref="J153:M153"/>
    <mergeCell ref="N153:Q153"/>
    <mergeCell ref="T153:U153"/>
    <mergeCell ref="V153:W153"/>
    <mergeCell ref="X153:AA153"/>
    <mergeCell ref="AB153:AC153"/>
    <mergeCell ref="AB155:AC155"/>
    <mergeCell ref="N154:Q154"/>
    <mergeCell ref="T154:U154"/>
    <mergeCell ref="V154:W154"/>
    <mergeCell ref="X154:AA154"/>
    <mergeCell ref="A154:B154"/>
    <mergeCell ref="D154:E154"/>
    <mergeCell ref="F154:I154"/>
    <mergeCell ref="J154:M154"/>
    <mergeCell ref="N163:R163"/>
    <mergeCell ref="AB154:AC154"/>
    <mergeCell ref="A155:B155"/>
    <mergeCell ref="D155:E155"/>
    <mergeCell ref="F155:I155"/>
    <mergeCell ref="J155:M155"/>
    <mergeCell ref="N155:Q155"/>
    <mergeCell ref="T155:U155"/>
    <mergeCell ref="V155:W155"/>
    <mergeCell ref="X155:AA155"/>
    <mergeCell ref="T163:V163"/>
    <mergeCell ref="W163:AA163"/>
    <mergeCell ref="A165:B165"/>
    <mergeCell ref="C165:I165"/>
    <mergeCell ref="J165:K165"/>
    <mergeCell ref="L165:O165"/>
    <mergeCell ref="Q165:R165"/>
    <mergeCell ref="A163:B163"/>
    <mergeCell ref="C163:I163"/>
    <mergeCell ref="K163:M163"/>
    <mergeCell ref="A169:C170"/>
    <mergeCell ref="D169:E169"/>
    <mergeCell ref="F169:I169"/>
    <mergeCell ref="J169:K169"/>
    <mergeCell ref="A167:D167"/>
    <mergeCell ref="E167:F167"/>
    <mergeCell ref="H166:M168"/>
    <mergeCell ref="R170:U170"/>
    <mergeCell ref="V170:W170"/>
    <mergeCell ref="X170:AA170"/>
    <mergeCell ref="L169:O169"/>
    <mergeCell ref="P169:Q169"/>
    <mergeCell ref="R169:U169"/>
    <mergeCell ref="V169:W169"/>
    <mergeCell ref="A172:B172"/>
    <mergeCell ref="D172:E172"/>
    <mergeCell ref="F172:I172"/>
    <mergeCell ref="J172:M172"/>
    <mergeCell ref="X169:AA169"/>
    <mergeCell ref="D170:E170"/>
    <mergeCell ref="F170:I170"/>
    <mergeCell ref="J170:K170"/>
    <mergeCell ref="L170:O170"/>
    <mergeCell ref="P170:Q170"/>
    <mergeCell ref="T173:U173"/>
    <mergeCell ref="V173:W173"/>
    <mergeCell ref="X173:AA173"/>
    <mergeCell ref="AB173:AC173"/>
    <mergeCell ref="N172:Q172"/>
    <mergeCell ref="T172:U172"/>
    <mergeCell ref="V172:W172"/>
    <mergeCell ref="X172:AA172"/>
    <mergeCell ref="A174:B174"/>
    <mergeCell ref="D174:E174"/>
    <mergeCell ref="F174:I174"/>
    <mergeCell ref="J174:M174"/>
    <mergeCell ref="AB172:AC172"/>
    <mergeCell ref="A173:B173"/>
    <mergeCell ref="D173:E173"/>
    <mergeCell ref="F173:I173"/>
    <mergeCell ref="J173:M173"/>
    <mergeCell ref="N173:Q173"/>
    <mergeCell ref="T175:U175"/>
    <mergeCell ref="V175:W175"/>
    <mergeCell ref="X175:AA175"/>
    <mergeCell ref="AB175:AC175"/>
    <mergeCell ref="N174:Q174"/>
    <mergeCell ref="T174:U174"/>
    <mergeCell ref="V174:W174"/>
    <mergeCell ref="X174:AA174"/>
    <mergeCell ref="A176:B176"/>
    <mergeCell ref="D176:E176"/>
    <mergeCell ref="F176:I176"/>
    <mergeCell ref="J176:M176"/>
    <mergeCell ref="AB174:AC174"/>
    <mergeCell ref="A175:B175"/>
    <mergeCell ref="D175:E175"/>
    <mergeCell ref="F175:I175"/>
    <mergeCell ref="J175:M175"/>
    <mergeCell ref="N175:Q175"/>
    <mergeCell ref="T177:U177"/>
    <mergeCell ref="V177:W177"/>
    <mergeCell ref="X177:AA177"/>
    <mergeCell ref="AB177:AC177"/>
    <mergeCell ref="N176:Q176"/>
    <mergeCell ref="T176:U176"/>
    <mergeCell ref="V176:W176"/>
    <mergeCell ref="X176:AA176"/>
    <mergeCell ref="A178:B178"/>
    <mergeCell ref="D178:E178"/>
    <mergeCell ref="F178:I178"/>
    <mergeCell ref="J178:M178"/>
    <mergeCell ref="AB176:AC176"/>
    <mergeCell ref="A177:B177"/>
    <mergeCell ref="D177:E177"/>
    <mergeCell ref="F177:I177"/>
    <mergeCell ref="J177:M177"/>
    <mergeCell ref="N177:Q177"/>
    <mergeCell ref="T179:U179"/>
    <mergeCell ref="V179:W179"/>
    <mergeCell ref="X179:AA179"/>
    <mergeCell ref="AB179:AC179"/>
    <mergeCell ref="T178:U178"/>
    <mergeCell ref="V178:W178"/>
    <mergeCell ref="X178:AA178"/>
    <mergeCell ref="A180:B180"/>
    <mergeCell ref="D180:E180"/>
    <mergeCell ref="F180:I180"/>
    <mergeCell ref="J180:M180"/>
    <mergeCell ref="AB178:AC178"/>
    <mergeCell ref="A179:B179"/>
    <mergeCell ref="D179:E179"/>
    <mergeCell ref="F179:I179"/>
    <mergeCell ref="J179:M179"/>
    <mergeCell ref="N179:Q179"/>
    <mergeCell ref="T181:U181"/>
    <mergeCell ref="V181:W181"/>
    <mergeCell ref="X181:AA181"/>
    <mergeCell ref="AB181:AC181"/>
    <mergeCell ref="T180:U180"/>
    <mergeCell ref="V180:W180"/>
    <mergeCell ref="X180:AA180"/>
    <mergeCell ref="A182:B182"/>
    <mergeCell ref="D182:E182"/>
    <mergeCell ref="F182:I182"/>
    <mergeCell ref="J182:M182"/>
    <mergeCell ref="AB180:AC180"/>
    <mergeCell ref="A181:B181"/>
    <mergeCell ref="D181:E181"/>
    <mergeCell ref="F181:I181"/>
    <mergeCell ref="J181:M181"/>
    <mergeCell ref="N181:Q181"/>
    <mergeCell ref="T183:U183"/>
    <mergeCell ref="V183:W183"/>
    <mergeCell ref="X183:AA183"/>
    <mergeCell ref="AB183:AC183"/>
    <mergeCell ref="T182:U182"/>
    <mergeCell ref="V182:W182"/>
    <mergeCell ref="X182:AA182"/>
    <mergeCell ref="A184:B184"/>
    <mergeCell ref="D184:E184"/>
    <mergeCell ref="F184:I184"/>
    <mergeCell ref="J184:M184"/>
    <mergeCell ref="AB182:AC182"/>
    <mergeCell ref="A183:B183"/>
    <mergeCell ref="D183:E183"/>
    <mergeCell ref="F183:I183"/>
    <mergeCell ref="J183:M183"/>
    <mergeCell ref="N183:Q183"/>
    <mergeCell ref="T185:U185"/>
    <mergeCell ref="V185:W185"/>
    <mergeCell ref="X185:AA185"/>
    <mergeCell ref="AB185:AC185"/>
    <mergeCell ref="T184:U184"/>
    <mergeCell ref="V184:W184"/>
    <mergeCell ref="X184:AA184"/>
    <mergeCell ref="A186:B186"/>
    <mergeCell ref="D186:E186"/>
    <mergeCell ref="F186:I186"/>
    <mergeCell ref="J186:M186"/>
    <mergeCell ref="AB184:AC184"/>
    <mergeCell ref="A185:B185"/>
    <mergeCell ref="D185:E185"/>
    <mergeCell ref="F185:I185"/>
    <mergeCell ref="J185:M185"/>
    <mergeCell ref="N185:Q185"/>
    <mergeCell ref="V187:W187"/>
    <mergeCell ref="X187:AA187"/>
    <mergeCell ref="AB187:AC187"/>
    <mergeCell ref="T186:U186"/>
    <mergeCell ref="V186:W186"/>
    <mergeCell ref="X186:AA186"/>
    <mergeCell ref="A195:B195"/>
    <mergeCell ref="C195:I195"/>
    <mergeCell ref="K195:M195"/>
    <mergeCell ref="AB186:AC186"/>
    <mergeCell ref="A187:B187"/>
    <mergeCell ref="D187:E187"/>
    <mergeCell ref="F187:I187"/>
    <mergeCell ref="J187:M187"/>
    <mergeCell ref="N187:Q187"/>
    <mergeCell ref="T187:U187"/>
    <mergeCell ref="A199:D199"/>
    <mergeCell ref="E199:F199"/>
    <mergeCell ref="T195:V195"/>
    <mergeCell ref="W195:AA195"/>
    <mergeCell ref="A197:B197"/>
    <mergeCell ref="C197:I197"/>
    <mergeCell ref="J197:K197"/>
    <mergeCell ref="L197:O197"/>
    <mergeCell ref="H198:M200"/>
    <mergeCell ref="Q197:R197"/>
    <mergeCell ref="P201:Q201"/>
    <mergeCell ref="R201:U201"/>
    <mergeCell ref="V201:W201"/>
    <mergeCell ref="A201:C202"/>
    <mergeCell ref="D201:E201"/>
    <mergeCell ref="F201:I201"/>
    <mergeCell ref="J201:K201"/>
    <mergeCell ref="X201:AA201"/>
    <mergeCell ref="D202:E202"/>
    <mergeCell ref="F202:I202"/>
    <mergeCell ref="J202:K202"/>
    <mergeCell ref="L202:O202"/>
    <mergeCell ref="P202:Q202"/>
    <mergeCell ref="R202:U202"/>
    <mergeCell ref="V202:W202"/>
    <mergeCell ref="X202:AA202"/>
    <mergeCell ref="L201:O201"/>
    <mergeCell ref="N204:Q204"/>
    <mergeCell ref="T204:U204"/>
    <mergeCell ref="V204:W204"/>
    <mergeCell ref="X204:AA204"/>
    <mergeCell ref="A204:B204"/>
    <mergeCell ref="D204:E204"/>
    <mergeCell ref="F204:I204"/>
    <mergeCell ref="J204:M204"/>
    <mergeCell ref="AB204:AC204"/>
    <mergeCell ref="A205:B205"/>
    <mergeCell ref="D205:E205"/>
    <mergeCell ref="F205:I205"/>
    <mergeCell ref="J205:M205"/>
    <mergeCell ref="N205:Q205"/>
    <mergeCell ref="T205:U205"/>
    <mergeCell ref="V205:W205"/>
    <mergeCell ref="X205:AA205"/>
    <mergeCell ref="AB205:AC205"/>
    <mergeCell ref="N206:Q206"/>
    <mergeCell ref="T206:U206"/>
    <mergeCell ref="V206:W206"/>
    <mergeCell ref="X206:AA206"/>
    <mergeCell ref="A206:B206"/>
    <mergeCell ref="D206:E206"/>
    <mergeCell ref="F206:I206"/>
    <mergeCell ref="J206:M206"/>
    <mergeCell ref="AB206:AC206"/>
    <mergeCell ref="A207:B207"/>
    <mergeCell ref="D207:E207"/>
    <mergeCell ref="F207:I207"/>
    <mergeCell ref="J207:M207"/>
    <mergeCell ref="N207:Q207"/>
    <mergeCell ref="T207:U207"/>
    <mergeCell ref="V207:W207"/>
    <mergeCell ref="X207:AA207"/>
    <mergeCell ref="AB207:AC207"/>
    <mergeCell ref="N208:Q208"/>
    <mergeCell ref="T208:U208"/>
    <mergeCell ref="V208:W208"/>
    <mergeCell ref="X208:AA208"/>
    <mergeCell ref="A208:B208"/>
    <mergeCell ref="D208:E208"/>
    <mergeCell ref="F208:I208"/>
    <mergeCell ref="J208:M208"/>
    <mergeCell ref="AB208:AC208"/>
    <mergeCell ref="A209:B209"/>
    <mergeCell ref="D209:E209"/>
    <mergeCell ref="F209:I209"/>
    <mergeCell ref="J209:M209"/>
    <mergeCell ref="N209:Q209"/>
    <mergeCell ref="T209:U209"/>
    <mergeCell ref="V209:W209"/>
    <mergeCell ref="X209:AA209"/>
    <mergeCell ref="AB209:AC209"/>
    <mergeCell ref="N210:Q210"/>
    <mergeCell ref="T210:U210"/>
    <mergeCell ref="V210:W210"/>
    <mergeCell ref="X210:AA210"/>
    <mergeCell ref="A210:B210"/>
    <mergeCell ref="D210:E210"/>
    <mergeCell ref="F210:I210"/>
    <mergeCell ref="J210:M210"/>
    <mergeCell ref="AB210:AC210"/>
    <mergeCell ref="A211:B211"/>
    <mergeCell ref="D211:E211"/>
    <mergeCell ref="F211:I211"/>
    <mergeCell ref="J211:M211"/>
    <mergeCell ref="N211:Q211"/>
    <mergeCell ref="T211:U211"/>
    <mergeCell ref="V211:W211"/>
    <mergeCell ref="X211:AA211"/>
    <mergeCell ref="AB211:AC211"/>
    <mergeCell ref="N212:Q212"/>
    <mergeCell ref="T212:U212"/>
    <mergeCell ref="V212:W212"/>
    <mergeCell ref="X212:AA212"/>
    <mergeCell ref="A212:B212"/>
    <mergeCell ref="D212:E212"/>
    <mergeCell ref="F212:I212"/>
    <mergeCell ref="J212:M212"/>
    <mergeCell ref="AB212:AC212"/>
    <mergeCell ref="A213:B213"/>
    <mergeCell ref="D213:E213"/>
    <mergeCell ref="F213:I213"/>
    <mergeCell ref="J213:M213"/>
    <mergeCell ref="N213:Q213"/>
    <mergeCell ref="T213:U213"/>
    <mergeCell ref="V213:W213"/>
    <mergeCell ref="X213:AA213"/>
    <mergeCell ref="AB213:AC213"/>
    <mergeCell ref="N214:Q214"/>
    <mergeCell ref="T214:U214"/>
    <mergeCell ref="V214:W214"/>
    <mergeCell ref="X214:AA214"/>
    <mergeCell ref="A214:B214"/>
    <mergeCell ref="D214:E214"/>
    <mergeCell ref="F214:I214"/>
    <mergeCell ref="J214:M214"/>
    <mergeCell ref="AB214:AC214"/>
    <mergeCell ref="A215:B215"/>
    <mergeCell ref="D215:E215"/>
    <mergeCell ref="F215:I215"/>
    <mergeCell ref="J215:M215"/>
    <mergeCell ref="N215:Q215"/>
    <mergeCell ref="T215:U215"/>
    <mergeCell ref="V215:W215"/>
    <mergeCell ref="X215:AA215"/>
    <mergeCell ref="AB215:AC215"/>
    <mergeCell ref="N216:Q216"/>
    <mergeCell ref="T216:U216"/>
    <mergeCell ref="V216:W216"/>
    <mergeCell ref="X216:AA216"/>
    <mergeCell ref="A216:B216"/>
    <mergeCell ref="D216:E216"/>
    <mergeCell ref="F216:I216"/>
    <mergeCell ref="J216:M216"/>
    <mergeCell ref="AB216:AC216"/>
    <mergeCell ref="A217:B217"/>
    <mergeCell ref="D217:E217"/>
    <mergeCell ref="F217:I217"/>
    <mergeCell ref="J217:M217"/>
    <mergeCell ref="N217:Q217"/>
    <mergeCell ref="T217:U217"/>
    <mergeCell ref="V217:W217"/>
    <mergeCell ref="X217:AA217"/>
    <mergeCell ref="AB217:AC217"/>
    <mergeCell ref="N218:Q218"/>
    <mergeCell ref="T218:U218"/>
    <mergeCell ref="V218:W218"/>
    <mergeCell ref="X218:AA218"/>
    <mergeCell ref="A218:B218"/>
    <mergeCell ref="D218:E218"/>
    <mergeCell ref="F218:I218"/>
    <mergeCell ref="J218:M218"/>
    <mergeCell ref="AB218:AC218"/>
    <mergeCell ref="A219:B219"/>
    <mergeCell ref="D219:E219"/>
    <mergeCell ref="F219:I219"/>
    <mergeCell ref="J219:M219"/>
    <mergeCell ref="N219:Q219"/>
    <mergeCell ref="T219:U219"/>
    <mergeCell ref="V219:W219"/>
    <mergeCell ref="X219:AA219"/>
    <mergeCell ref="AB219:AC219"/>
    <mergeCell ref="O39:P39"/>
    <mergeCell ref="Q39:S39"/>
    <mergeCell ref="O71:P71"/>
    <mergeCell ref="Q71:S71"/>
    <mergeCell ref="L41:O41"/>
    <mergeCell ref="P41:Q41"/>
    <mergeCell ref="R41:U41"/>
    <mergeCell ref="N44:Q44"/>
    <mergeCell ref="T44:U44"/>
    <mergeCell ref="N48:Q48"/>
    <mergeCell ref="O103:P103"/>
    <mergeCell ref="Q103:S103"/>
    <mergeCell ref="O135:P135"/>
    <mergeCell ref="Q135:S135"/>
    <mergeCell ref="L105:O105"/>
    <mergeCell ref="P105:Q105"/>
    <mergeCell ref="R105:U105"/>
    <mergeCell ref="N108:Q108"/>
    <mergeCell ref="T108:U108"/>
    <mergeCell ref="N112:Q112"/>
    <mergeCell ref="O167:P167"/>
    <mergeCell ref="Q167:S167"/>
    <mergeCell ref="O199:P199"/>
    <mergeCell ref="Q199:S199"/>
    <mergeCell ref="N195:R195"/>
    <mergeCell ref="N186:Q186"/>
    <mergeCell ref="N184:Q184"/>
    <mergeCell ref="N182:Q182"/>
    <mergeCell ref="N180:Q180"/>
    <mergeCell ref="N178:Q178"/>
  </mergeCells>
  <conditionalFormatting sqref="D13:E27 D45:E59 D77:E91 D109:E123 D141:E155 D173:E187 D205:E219">
    <cfRule type="expression" priority="7" dxfId="94" stopIfTrue="1">
      <formula>S13="女"</formula>
    </cfRule>
  </conditionalFormatting>
  <conditionalFormatting sqref="F13:I27 F45:I59 F77:I91 F109:I123 F141:I155 F173:I187 F205:I219">
    <cfRule type="expression" priority="8" dxfId="94" stopIfTrue="1">
      <formula>S13="女"</formula>
    </cfRule>
  </conditionalFormatting>
  <conditionalFormatting sqref="J13:M27 J45:M59 J77:M91 J109:M123 J141:M155 J173:M187 J205:M219">
    <cfRule type="expression" priority="9" dxfId="94" stopIfTrue="1">
      <formula>S13="女"</formula>
    </cfRule>
  </conditionalFormatting>
  <conditionalFormatting sqref="N13:Q27 N45:Q59 N77:Q91 N109:Q123 N141:Q155 N173:Q187 N205:Q219">
    <cfRule type="expression" priority="10" dxfId="94" stopIfTrue="1">
      <formula>S13="女"</formula>
    </cfRule>
  </conditionalFormatting>
  <conditionalFormatting sqref="R13:R27 R45:R59 R77:R91 R109:R123 R141:R155 R173:R187 R205:R219">
    <cfRule type="expression" priority="11" dxfId="94" stopIfTrue="1">
      <formula>S13="女"</formula>
    </cfRule>
  </conditionalFormatting>
  <conditionalFormatting sqref="S13:S27 S45:S59 S77:S91 S109:S123 S141:S155 S173:S187 S205:S219">
    <cfRule type="expression" priority="12" dxfId="94" stopIfTrue="1">
      <formula>S13="女"</formula>
    </cfRule>
  </conditionalFormatting>
  <conditionalFormatting sqref="T13:U27 T45:U59 T77:U91 T109:U123 T141:U155 T173:U187 T205:U219">
    <cfRule type="expression" priority="13" dxfId="94" stopIfTrue="1">
      <formula>S13="女"</formula>
    </cfRule>
  </conditionalFormatting>
  <conditionalFormatting sqref="V13:W27">
    <cfRule type="expression" priority="14" dxfId="94" stopIfTrue="1">
      <formula>S13="女"</formula>
    </cfRule>
  </conditionalFormatting>
  <conditionalFormatting sqref="X13:AA27 X45:AA59 X77:AA91 X109:AA123 X141:AA155 X173:AA187 X205:AA219">
    <cfRule type="expression" priority="15" dxfId="94" stopIfTrue="1">
      <formula>S13="女"</formula>
    </cfRule>
  </conditionalFormatting>
  <conditionalFormatting sqref="AB13:AC27 AB45:AC59 AB77:AC91 AB109:AC123 AB141:AC155 AB173:AC187 AB205:AC219">
    <cfRule type="expression" priority="16" dxfId="94" stopIfTrue="1">
      <formula>S13="女"</formula>
    </cfRule>
  </conditionalFormatting>
  <conditionalFormatting sqref="V45:W59">
    <cfRule type="expression" priority="6" dxfId="94" stopIfTrue="1">
      <formula>S45="女"</formula>
    </cfRule>
  </conditionalFormatting>
  <conditionalFormatting sqref="V77:W91">
    <cfRule type="expression" priority="5" dxfId="94" stopIfTrue="1">
      <formula>S77="女"</formula>
    </cfRule>
  </conditionalFormatting>
  <conditionalFormatting sqref="V109:W123">
    <cfRule type="expression" priority="4" dxfId="94" stopIfTrue="1">
      <formula>S109="女"</formula>
    </cfRule>
  </conditionalFormatting>
  <conditionalFormatting sqref="V141:W155">
    <cfRule type="expression" priority="3" dxfId="94" stopIfTrue="1">
      <formula>S141="女"</formula>
    </cfRule>
  </conditionalFormatting>
  <conditionalFormatting sqref="V173:W187">
    <cfRule type="expression" priority="2" dxfId="94" stopIfTrue="1">
      <formula>S173="女"</formula>
    </cfRule>
  </conditionalFormatting>
  <conditionalFormatting sqref="V205:W219">
    <cfRule type="expression" priority="1" dxfId="94" stopIfTrue="1">
      <formula>S205="女"</formula>
    </cfRule>
  </conditionalFormatting>
  <dataValidations count="7">
    <dataValidation type="list" allowBlank="1" showInputMessage="1" showErrorMessage="1" sqref="Q7:S7 Q39:S39 Q71:S71 Q103:S103 Q135:S135 Q167:S167 Q199:S199">
      <formula1>"男子チーム,女子チーム"</formula1>
    </dataValidation>
    <dataValidation type="list" allowBlank="1" showInputMessage="1" showErrorMessage="1" sqref="S173:S187 S13:S27 S45:S59 S77:S91 S109:S123 S141:S155 S205:S219">
      <formula1>"男,女"</formula1>
    </dataValidation>
    <dataValidation allowBlank="1" showInputMessage="1" showErrorMessage="1" prompt="４月１日時点での年齢" sqref="R173:R187 R13:R27 R45:R59 R77:R91 R109:R123 R141:R155 R205:R219"/>
    <dataValidation allowBlank="1" showInputMessage="1" showErrorMessage="1" prompt="チームごとに作成&#10;してください" sqref="C166:F166 C134:F134 C38:F38 C70:F70 C102:F102 C198:F198"/>
    <dataValidation type="list" allowBlank="1" showInputMessage="1" showErrorMessage="1" sqref="O166 O6 O38 O70 O102 O134 O198">
      <formula1>"フレンドリーマッチ,チャンピオンシップ"</formula1>
    </dataValidation>
    <dataValidation type="list" allowBlank="1" showInputMessage="1" showErrorMessage="1" sqref="D10:E10 J10:K10 P10:Q10 V10:W10 D42:E42 J42:K42 P42:Q42 V42:W42 D74:E74 J74:K74 P74:Q74 V74:W74 D106:E106 J106:K106 P106:Q106 V106:W106 D138:E138 J138:K138 P138:Q138 V138:W138 D170:E170 J170:K170 P170:Q170 V170:W170 D202:E202 J202:K202 P202:Q202 V202:W202">
      <formula1>"監督,コーチ,Ａコーチ,ﾏﾈｰｼﾞｬｰ"</formula1>
    </dataValidation>
    <dataValidation type="list" allowBlank="1" showInputMessage="1" showErrorMessage="1" prompt="↑競技志向&#10;チャンピオンＡ&#10;チャンピオンＢ&#10;フレンドリーA&#10;フレンドリーB&#10;↓交流志向" sqref="L5:O5 L37:O37 L69:O69 L101:O101 L133:O133 L165:O165 L197:O197">
      <formula1>"チャンピオンシップＡ,チャンピオンシップＢ,フレンドリーマッチＡ,フレンドリーマッチＢ"</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T34"/>
  <sheetViews>
    <sheetView showZeros="0" zoomScalePageLayoutView="0" workbookViewId="0" topLeftCell="A1">
      <selection activeCell="D13" sqref="D13"/>
    </sheetView>
  </sheetViews>
  <sheetFormatPr defaultColWidth="5.50390625" defaultRowHeight="24" customHeight="1"/>
  <sheetData>
    <row r="1" spans="1:18" ht="24" customHeight="1">
      <c r="A1" s="114" t="s">
        <v>121</v>
      </c>
      <c r="B1" s="114"/>
      <c r="C1" s="114"/>
      <c r="D1" s="114"/>
      <c r="E1" s="114"/>
      <c r="F1" s="114"/>
      <c r="G1" s="114"/>
      <c r="H1" s="114"/>
      <c r="I1" s="114"/>
      <c r="J1" s="114"/>
      <c r="K1" s="114"/>
      <c r="L1" s="114"/>
      <c r="M1" s="114"/>
      <c r="N1" s="114"/>
      <c r="O1" s="114"/>
      <c r="P1" s="114"/>
      <c r="Q1" s="114"/>
      <c r="R1" s="114"/>
    </row>
    <row r="2" spans="1:18" ht="24" customHeight="1">
      <c r="A2" s="114" t="s">
        <v>24</v>
      </c>
      <c r="B2" s="114"/>
      <c r="C2" s="114"/>
      <c r="D2" s="114"/>
      <c r="E2" s="114"/>
      <c r="F2" s="114"/>
      <c r="G2" s="114"/>
      <c r="H2" s="114"/>
      <c r="I2" s="114"/>
      <c r="J2" s="114"/>
      <c r="K2" s="114"/>
      <c r="L2" s="114"/>
      <c r="M2" s="114"/>
      <c r="N2" s="114"/>
      <c r="O2" s="114"/>
      <c r="P2" s="114"/>
      <c r="Q2" s="114"/>
      <c r="R2" s="114"/>
    </row>
    <row r="3" spans="1:18" ht="24" customHeight="1">
      <c r="A3" s="4"/>
      <c r="B3" s="4"/>
      <c r="C3" s="4"/>
      <c r="D3" s="4"/>
      <c r="E3" s="4"/>
      <c r="F3" s="4"/>
      <c r="G3" s="4"/>
      <c r="H3" s="4"/>
      <c r="I3" s="4"/>
      <c r="J3" s="4"/>
      <c r="K3" s="4"/>
      <c r="L3" s="4"/>
      <c r="M3" s="4"/>
      <c r="N3" s="4"/>
      <c r="O3" s="4"/>
      <c r="P3" s="4"/>
      <c r="Q3" s="4"/>
      <c r="R3" s="4"/>
    </row>
    <row r="4" spans="1:18" ht="24" customHeight="1">
      <c r="A4" s="87" t="s">
        <v>134</v>
      </c>
      <c r="B4" s="87"/>
      <c r="C4" s="87"/>
      <c r="D4" s="87"/>
      <c r="E4" s="87"/>
      <c r="F4" s="87"/>
      <c r="G4" s="87"/>
      <c r="H4" s="87"/>
      <c r="I4" s="87"/>
      <c r="J4" s="87"/>
      <c r="K4" s="87"/>
      <c r="L4" s="87"/>
      <c r="M4" s="87"/>
      <c r="N4" s="87"/>
      <c r="O4" s="87"/>
      <c r="P4" s="87"/>
      <c r="Q4" s="87"/>
      <c r="R4" s="87"/>
    </row>
    <row r="5" spans="1:18" ht="24" customHeight="1">
      <c r="A5" s="87" t="s">
        <v>135</v>
      </c>
      <c r="B5" s="87"/>
      <c r="C5" s="87"/>
      <c r="D5" s="87"/>
      <c r="E5" s="87"/>
      <c r="F5" s="87"/>
      <c r="G5" s="87"/>
      <c r="H5" s="87"/>
      <c r="I5" s="87"/>
      <c r="J5" s="87"/>
      <c r="K5" s="87"/>
      <c r="L5" s="87"/>
      <c r="M5" s="87"/>
      <c r="N5" s="87"/>
      <c r="O5" s="87"/>
      <c r="P5" s="87"/>
      <c r="Q5" s="87"/>
      <c r="R5" s="87"/>
    </row>
    <row r="6" spans="1:18" ht="24" customHeight="1">
      <c r="A6" s="116" t="s">
        <v>136</v>
      </c>
      <c r="B6" s="87"/>
      <c r="C6" s="87"/>
      <c r="D6" s="87"/>
      <c r="E6" s="87"/>
      <c r="F6" s="87"/>
      <c r="G6" s="87"/>
      <c r="H6" s="87"/>
      <c r="I6" s="87"/>
      <c r="J6" s="87"/>
      <c r="K6" s="87"/>
      <c r="L6" s="87"/>
      <c r="M6" s="87"/>
      <c r="N6" s="87"/>
      <c r="O6" s="87"/>
      <c r="P6" s="87"/>
      <c r="Q6" s="87"/>
      <c r="R6" s="87"/>
    </row>
    <row r="7" spans="1:18" ht="24" customHeight="1">
      <c r="A7" s="87" t="s">
        <v>137</v>
      </c>
      <c r="B7" s="87"/>
      <c r="C7" s="87"/>
      <c r="D7" s="87"/>
      <c r="E7" s="87"/>
      <c r="F7" s="87"/>
      <c r="G7" s="87"/>
      <c r="H7" s="87"/>
      <c r="I7" s="87"/>
      <c r="J7" s="87"/>
      <c r="K7" s="87"/>
      <c r="L7" s="87"/>
      <c r="M7" s="87"/>
      <c r="N7" s="87"/>
      <c r="O7" s="87"/>
      <c r="P7" s="87"/>
      <c r="Q7" s="87"/>
      <c r="R7" s="87"/>
    </row>
    <row r="8" spans="1:18" ht="24" customHeight="1">
      <c r="A8" s="3" t="s">
        <v>25</v>
      </c>
      <c r="B8" s="3"/>
      <c r="C8" s="3"/>
      <c r="D8" s="3"/>
      <c r="E8" s="3"/>
      <c r="F8" s="3"/>
      <c r="G8" s="3"/>
      <c r="H8" s="3"/>
      <c r="I8" s="3"/>
      <c r="J8" s="3"/>
      <c r="K8" s="3"/>
      <c r="L8" s="3"/>
      <c r="M8" s="3"/>
      <c r="N8" s="3"/>
      <c r="O8" s="3"/>
      <c r="P8" s="3"/>
      <c r="Q8" s="3"/>
      <c r="R8" s="3"/>
    </row>
    <row r="9" spans="1:18" ht="24" customHeight="1">
      <c r="A9" s="3" t="s">
        <v>26</v>
      </c>
      <c r="B9" s="3"/>
      <c r="C9" s="3"/>
      <c r="D9" s="3"/>
      <c r="E9" s="3"/>
      <c r="F9" s="3"/>
      <c r="G9" s="3"/>
      <c r="H9" s="3"/>
      <c r="I9" s="3"/>
      <c r="J9" s="3"/>
      <c r="K9" s="3"/>
      <c r="L9" s="3"/>
      <c r="M9" s="3"/>
      <c r="N9" s="3"/>
      <c r="O9" s="3"/>
      <c r="P9" s="3"/>
      <c r="Q9" s="3"/>
      <c r="R9" s="3"/>
    </row>
    <row r="10" spans="1:18" ht="24" customHeight="1">
      <c r="A10" s="3" t="s">
        <v>131</v>
      </c>
      <c r="B10" s="3"/>
      <c r="C10" s="3"/>
      <c r="D10" s="3"/>
      <c r="E10" s="3"/>
      <c r="F10" s="3"/>
      <c r="G10" s="3"/>
      <c r="H10" s="3"/>
      <c r="I10" s="3"/>
      <c r="J10" s="3"/>
      <c r="K10" s="3"/>
      <c r="L10" s="3"/>
      <c r="M10" s="3"/>
      <c r="N10" s="3"/>
      <c r="O10" s="3"/>
      <c r="P10" s="3"/>
      <c r="Q10" s="3"/>
      <c r="R10" s="3"/>
    </row>
    <row r="11" spans="1:20" ht="24" customHeight="1">
      <c r="A11" s="3" t="s">
        <v>132</v>
      </c>
      <c r="B11" s="3"/>
      <c r="C11" s="3"/>
      <c r="D11" s="3"/>
      <c r="E11" s="3"/>
      <c r="F11" s="3"/>
      <c r="G11" s="3"/>
      <c r="H11" s="3"/>
      <c r="I11" s="3"/>
      <c r="J11" s="3"/>
      <c r="K11" s="3"/>
      <c r="L11" s="3"/>
      <c r="M11" s="3"/>
      <c r="N11" s="3"/>
      <c r="O11" s="3"/>
      <c r="P11" s="3"/>
      <c r="Q11" s="3"/>
      <c r="R11" s="3"/>
      <c r="T11" s="1"/>
    </row>
    <row r="12" spans="1:20" ht="24" customHeight="1">
      <c r="A12" s="3" t="s">
        <v>133</v>
      </c>
      <c r="B12" s="3"/>
      <c r="C12" s="3"/>
      <c r="D12" s="3"/>
      <c r="E12" s="3"/>
      <c r="F12" s="3"/>
      <c r="G12" s="3"/>
      <c r="H12" s="3"/>
      <c r="I12" s="3"/>
      <c r="J12" s="3"/>
      <c r="K12" s="3"/>
      <c r="L12" s="3"/>
      <c r="M12" s="3"/>
      <c r="N12" s="3"/>
      <c r="O12" s="3"/>
      <c r="P12" s="3"/>
      <c r="Q12" s="3"/>
      <c r="R12" s="3"/>
      <c r="T12" s="1"/>
    </row>
    <row r="13" spans="1:7" ht="24" customHeight="1" thickBot="1">
      <c r="A13" s="117">
        <v>2023</v>
      </c>
      <c r="B13" s="117"/>
      <c r="C13" s="1" t="s">
        <v>27</v>
      </c>
      <c r="D13" s="17"/>
      <c r="E13" s="1" t="s">
        <v>28</v>
      </c>
      <c r="F13" s="17"/>
      <c r="G13" s="1" t="s">
        <v>29</v>
      </c>
    </row>
    <row r="14" spans="1:18" ht="24" customHeight="1">
      <c r="A14" s="39" t="s">
        <v>0</v>
      </c>
      <c r="B14" s="40"/>
      <c r="C14" s="40"/>
      <c r="D14" s="118"/>
      <c r="E14" s="119"/>
      <c r="F14" s="119"/>
      <c r="G14" s="119"/>
      <c r="H14" s="119"/>
      <c r="I14" s="119"/>
      <c r="J14" s="119"/>
      <c r="K14" s="119"/>
      <c r="L14" s="119"/>
      <c r="M14" s="119"/>
      <c r="N14" s="119"/>
      <c r="O14" s="119"/>
      <c r="P14" s="119"/>
      <c r="Q14" s="119"/>
      <c r="R14" s="120"/>
    </row>
    <row r="15" spans="1:18" ht="24" customHeight="1">
      <c r="A15" s="41"/>
      <c r="B15" s="36"/>
      <c r="C15" s="36"/>
      <c r="D15" s="121"/>
      <c r="E15" s="50"/>
      <c r="F15" s="50"/>
      <c r="G15" s="50"/>
      <c r="H15" s="50"/>
      <c r="I15" s="50"/>
      <c r="J15" s="50"/>
      <c r="K15" s="50"/>
      <c r="L15" s="50"/>
      <c r="M15" s="50"/>
      <c r="N15" s="50"/>
      <c r="O15" s="50"/>
      <c r="P15" s="50"/>
      <c r="Q15" s="50"/>
      <c r="R15" s="51"/>
    </row>
    <row r="16" spans="1:18" ht="24" customHeight="1">
      <c r="A16" s="41" t="s">
        <v>1</v>
      </c>
      <c r="B16" s="36"/>
      <c r="C16" s="36"/>
      <c r="D16" s="86" t="s">
        <v>17</v>
      </c>
      <c r="E16" s="87"/>
      <c r="F16" s="48"/>
      <c r="G16" s="48"/>
      <c r="H16" s="48"/>
      <c r="I16" s="48"/>
      <c r="J16" s="48"/>
      <c r="K16" s="48"/>
      <c r="L16" s="48"/>
      <c r="M16" s="48"/>
      <c r="N16" s="48"/>
      <c r="O16" s="48"/>
      <c r="P16" s="48"/>
      <c r="Q16" s="48"/>
      <c r="R16" s="49"/>
    </row>
    <row r="17" spans="1:18" ht="24" customHeight="1">
      <c r="A17" s="41"/>
      <c r="B17" s="36"/>
      <c r="C17" s="36"/>
      <c r="D17" s="18"/>
      <c r="E17" s="18"/>
      <c r="F17" s="50"/>
      <c r="G17" s="50"/>
      <c r="H17" s="50"/>
      <c r="I17" s="50"/>
      <c r="J17" s="50"/>
      <c r="K17" s="50"/>
      <c r="L17" s="50"/>
      <c r="M17" s="50"/>
      <c r="N17" s="50"/>
      <c r="O17" s="50"/>
      <c r="P17" s="50"/>
      <c r="Q17" s="50"/>
      <c r="R17" s="51"/>
    </row>
    <row r="18" spans="1:18" ht="24" customHeight="1">
      <c r="A18" s="41" t="s">
        <v>2</v>
      </c>
      <c r="B18" s="36"/>
      <c r="C18" s="36"/>
      <c r="D18" s="102"/>
      <c r="E18" s="103"/>
      <c r="F18" s="103"/>
      <c r="G18" s="103"/>
      <c r="H18" s="103"/>
      <c r="I18" s="104"/>
      <c r="J18" s="36" t="s">
        <v>3</v>
      </c>
      <c r="K18" s="36"/>
      <c r="L18" s="36"/>
      <c r="M18" s="102"/>
      <c r="N18" s="103"/>
      <c r="O18" s="103"/>
      <c r="P18" s="103"/>
      <c r="Q18" s="103"/>
      <c r="R18" s="115"/>
    </row>
    <row r="19" spans="1:18" ht="24" customHeight="1">
      <c r="A19" s="41" t="s">
        <v>4</v>
      </c>
      <c r="B19" s="36"/>
      <c r="C19" s="36"/>
      <c r="D19" s="45"/>
      <c r="E19" s="46"/>
      <c r="F19" s="46"/>
      <c r="G19" s="46"/>
      <c r="H19" s="46"/>
      <c r="I19" s="88"/>
      <c r="J19" s="36" t="s">
        <v>5</v>
      </c>
      <c r="K19" s="36"/>
      <c r="L19" s="36"/>
      <c r="M19" s="45"/>
      <c r="N19" s="46"/>
      <c r="O19" s="46"/>
      <c r="P19" s="46"/>
      <c r="Q19" s="46"/>
      <c r="R19" s="47"/>
    </row>
    <row r="20" spans="1:18" ht="24" customHeight="1">
      <c r="A20" s="55" t="s">
        <v>127</v>
      </c>
      <c r="B20" s="56"/>
      <c r="C20" s="57"/>
      <c r="D20" s="58"/>
      <c r="E20" s="59"/>
      <c r="F20" s="59"/>
      <c r="G20" s="59"/>
      <c r="H20" s="59"/>
      <c r="I20" s="59"/>
      <c r="J20" s="52" t="s">
        <v>13</v>
      </c>
      <c r="K20" s="52"/>
      <c r="L20" s="52"/>
      <c r="M20" s="52"/>
      <c r="N20" s="52"/>
      <c r="O20" s="90"/>
      <c r="P20" s="91"/>
      <c r="Q20" s="37" t="s">
        <v>22</v>
      </c>
      <c r="R20" s="38"/>
    </row>
    <row r="21" spans="1:18" ht="24" customHeight="1" thickBot="1">
      <c r="A21" s="105" t="s">
        <v>19</v>
      </c>
      <c r="B21" s="106"/>
      <c r="C21" s="107"/>
      <c r="D21" s="108">
        <f>P34</f>
        <v>0</v>
      </c>
      <c r="E21" s="108"/>
      <c r="F21" s="109"/>
      <c r="G21" s="94" t="s">
        <v>102</v>
      </c>
      <c r="H21" s="93"/>
      <c r="I21" s="93"/>
      <c r="J21" s="21"/>
      <c r="K21" s="22" t="s">
        <v>28</v>
      </c>
      <c r="L21" s="21"/>
      <c r="M21" s="23" t="s">
        <v>29</v>
      </c>
      <c r="N21" s="92" t="s">
        <v>99</v>
      </c>
      <c r="O21" s="93"/>
      <c r="P21" s="93"/>
      <c r="Q21" s="34"/>
      <c r="R21" s="35"/>
    </row>
    <row r="23" spans="1:2" ht="24" customHeight="1" thickBot="1">
      <c r="A23" s="54" t="s">
        <v>23</v>
      </c>
      <c r="B23" s="54"/>
    </row>
    <row r="24" spans="1:18" ht="24" customHeight="1">
      <c r="A24" s="95"/>
      <c r="B24" s="53"/>
      <c r="C24" s="53"/>
      <c r="D24" s="53"/>
      <c r="E24" s="53" t="s">
        <v>14</v>
      </c>
      <c r="F24" s="96"/>
      <c r="G24" s="112" t="s">
        <v>15</v>
      </c>
      <c r="H24" s="53"/>
      <c r="I24" s="53" t="s">
        <v>16</v>
      </c>
      <c r="J24" s="53"/>
      <c r="K24" s="53" t="s">
        <v>20</v>
      </c>
      <c r="L24" s="53"/>
      <c r="M24" s="53"/>
      <c r="N24" s="53"/>
      <c r="O24" s="53"/>
      <c r="P24" s="53" t="s">
        <v>19</v>
      </c>
      <c r="Q24" s="53"/>
      <c r="R24" s="89"/>
    </row>
    <row r="25" spans="1:18" ht="24" customHeight="1">
      <c r="A25" s="84" t="s">
        <v>6</v>
      </c>
      <c r="B25" s="64"/>
      <c r="C25" s="64"/>
      <c r="D25" s="64"/>
      <c r="E25" s="73">
        <f>'陸上'!W5</f>
        <v>0</v>
      </c>
      <c r="F25" s="80"/>
      <c r="G25" s="79">
        <f>'陸上'!Z5</f>
        <v>0</v>
      </c>
      <c r="H25" s="73"/>
      <c r="I25" s="73">
        <f aca="true" t="shared" si="0" ref="I25:I33">IF(E25+G25&gt;0,E25+G25,"")</f>
      </c>
      <c r="J25" s="73"/>
      <c r="K25" s="42">
        <f>COUNTIF('陸上'!X8:Y64,"伴走")</f>
        <v>0</v>
      </c>
      <c r="L25" s="43"/>
      <c r="M25" s="44">
        <f>COUNTIF('陸上'!X8:Y64,"付添")</f>
        <v>0</v>
      </c>
      <c r="N25" s="44"/>
      <c r="O25" s="2"/>
      <c r="P25" s="71">
        <f>IF((E25+G25)&gt;0,I25*500,"")</f>
      </c>
      <c r="Q25" s="71"/>
      <c r="R25" s="72"/>
    </row>
    <row r="26" spans="1:18" ht="24" customHeight="1">
      <c r="A26" s="84" t="s">
        <v>125</v>
      </c>
      <c r="B26" s="64"/>
      <c r="C26" s="64"/>
      <c r="D26" s="64"/>
      <c r="E26" s="73">
        <f>'水泳'!W5</f>
        <v>0</v>
      </c>
      <c r="F26" s="80"/>
      <c r="G26" s="79">
        <f>'水泳'!Z5</f>
        <v>0</v>
      </c>
      <c r="H26" s="73"/>
      <c r="I26" s="73">
        <f t="shared" si="0"/>
      </c>
      <c r="J26" s="73"/>
      <c r="K26" s="64"/>
      <c r="L26" s="64"/>
      <c r="M26" s="64"/>
      <c r="N26" s="64"/>
      <c r="O26" s="64"/>
      <c r="P26" s="71">
        <f aca="true" t="shared" si="1" ref="P26:P33">IF((E26+G26)&gt;0,I26*500,"")</f>
      </c>
      <c r="Q26" s="71"/>
      <c r="R26" s="72"/>
    </row>
    <row r="27" spans="1:18" ht="24" customHeight="1">
      <c r="A27" s="84" t="s">
        <v>126</v>
      </c>
      <c r="B27" s="64"/>
      <c r="C27" s="64"/>
      <c r="D27" s="64"/>
      <c r="E27" s="73">
        <f>'卓球'!D5</f>
        <v>0</v>
      </c>
      <c r="F27" s="80"/>
      <c r="G27" s="79">
        <f>'卓球'!G5</f>
        <v>0</v>
      </c>
      <c r="H27" s="73"/>
      <c r="I27" s="73">
        <f>IF(E27+G27&gt;0,E27+G27,"")</f>
      </c>
      <c r="J27" s="73"/>
      <c r="K27" s="65"/>
      <c r="L27" s="66"/>
      <c r="M27" s="66"/>
      <c r="N27" s="66"/>
      <c r="O27" s="67"/>
      <c r="P27" s="71">
        <f>IF((E27+G27)&gt;0,I27*500,"")</f>
      </c>
      <c r="Q27" s="71"/>
      <c r="R27" s="72"/>
    </row>
    <row r="28" spans="1:18" ht="24" customHeight="1">
      <c r="A28" s="84" t="s">
        <v>10</v>
      </c>
      <c r="B28" s="64"/>
      <c r="C28" s="64"/>
      <c r="D28" s="64"/>
      <c r="E28" s="73">
        <f>ﾎﾞｳﾘﾝｸﾞ!D5</f>
        <v>0</v>
      </c>
      <c r="F28" s="80"/>
      <c r="G28" s="79">
        <f>ﾎﾞｳﾘﾝｸﾞ!G5</f>
        <v>0</v>
      </c>
      <c r="H28" s="73"/>
      <c r="I28" s="73">
        <f>IF(E28+G28&gt;0,E28+G28,"")</f>
      </c>
      <c r="J28" s="73"/>
      <c r="K28" s="64"/>
      <c r="L28" s="64"/>
      <c r="M28" s="64"/>
      <c r="N28" s="64"/>
      <c r="O28" s="64"/>
      <c r="P28" s="71">
        <f>IF((E28+G28)&gt;0,I28*1000,"")</f>
      </c>
      <c r="Q28" s="71"/>
      <c r="R28" s="72"/>
    </row>
    <row r="29" spans="1:18" ht="24" customHeight="1">
      <c r="A29" s="41" t="s">
        <v>11</v>
      </c>
      <c r="B29" s="36"/>
      <c r="C29" s="36"/>
      <c r="D29" s="36"/>
      <c r="E29" s="73">
        <f>ﾌﾗｲﾝｸﾞﾃﾞｨｽｸ!D5</f>
        <v>0</v>
      </c>
      <c r="F29" s="80"/>
      <c r="G29" s="79">
        <f>ﾌﾗｲﾝｸﾞﾃﾞｨｽｸ!G5</f>
        <v>0</v>
      </c>
      <c r="H29" s="73"/>
      <c r="I29" s="73">
        <f>IF(E29+G29&gt;0,E29+G29,"")</f>
      </c>
      <c r="J29" s="73"/>
      <c r="K29" s="99"/>
      <c r="L29" s="44"/>
      <c r="M29" s="44">
        <f>COUNTIF(ﾌﾗｲﾝｸﾞﾃﾞｨｽｸ!X8:Y32,"付添")</f>
        <v>0</v>
      </c>
      <c r="N29" s="44"/>
      <c r="O29" s="2"/>
      <c r="P29" s="71">
        <f>IF((E29+G29)&gt;0,I29*500,"")</f>
      </c>
      <c r="Q29" s="71"/>
      <c r="R29" s="72"/>
    </row>
    <row r="30" spans="1:18" ht="24" customHeight="1">
      <c r="A30" s="84" t="s">
        <v>12</v>
      </c>
      <c r="B30" s="64"/>
      <c r="C30" s="64"/>
      <c r="D30" s="64"/>
      <c r="E30" s="73">
        <f>ﾚｸﾘｴｰｼｮﾝ!D5</f>
        <v>0</v>
      </c>
      <c r="F30" s="80"/>
      <c r="G30" s="79">
        <f>ﾚｸﾘｴｰｼｮﾝ!G5</f>
        <v>0</v>
      </c>
      <c r="H30" s="73"/>
      <c r="I30" s="73">
        <f>IF(E30+G30&gt;0,E30+G30,"")</f>
      </c>
      <c r="J30" s="73"/>
      <c r="K30" s="42">
        <f>COUNTIF(ﾚｸﾘｴｰｼｮﾝ!X8:Y32,"伴走")</f>
        <v>0</v>
      </c>
      <c r="L30" s="43"/>
      <c r="M30" s="44">
        <f>COUNTIF(ﾚｸﾘｴｰｼｮﾝ!X8:Y32,"付添")</f>
        <v>0</v>
      </c>
      <c r="N30" s="44"/>
      <c r="O30" s="2"/>
      <c r="P30" s="71">
        <f>IF((E30+G30)&gt;0,I30*500,"")</f>
      </c>
      <c r="Q30" s="71"/>
      <c r="R30" s="72"/>
    </row>
    <row r="31" spans="1:18" ht="24" customHeight="1">
      <c r="A31" s="82" t="s">
        <v>7</v>
      </c>
      <c r="B31" s="83"/>
      <c r="C31" s="83"/>
      <c r="D31" s="83"/>
      <c r="E31" s="98">
        <f>ｻｯｶｰ!T5+ｻｯｶｰ!T37+ｻｯｶｰ!T69</f>
        <v>0</v>
      </c>
      <c r="F31" s="113"/>
      <c r="G31" s="97">
        <f>ｻｯｶｰ!W69+ｻｯｶｰ!W37+ｻｯｶｰ!W5</f>
        <v>0</v>
      </c>
      <c r="H31" s="98"/>
      <c r="I31" s="98">
        <f t="shared" si="0"/>
      </c>
      <c r="J31" s="98"/>
      <c r="K31" s="62">
        <f>COUNTIF(ｻｯｶｰ!A6:AA198,"８人制")</f>
        <v>0</v>
      </c>
      <c r="L31" s="63"/>
      <c r="M31" s="110">
        <f>COUNTIF(ｻｯｶｰ!A6:AA198,"１１人制")</f>
        <v>0</v>
      </c>
      <c r="N31" s="110"/>
      <c r="O31" s="111"/>
      <c r="P31" s="100">
        <f t="shared" si="1"/>
      </c>
      <c r="Q31" s="100"/>
      <c r="R31" s="101"/>
    </row>
    <row r="32" spans="1:18" ht="24" customHeight="1">
      <c r="A32" s="84" t="s">
        <v>8</v>
      </c>
      <c r="B32" s="64"/>
      <c r="C32" s="64"/>
      <c r="D32" s="64"/>
      <c r="E32" s="73">
        <f>ﾊﾞｽｹ!T5+ﾊﾞｽｹ!T37+ﾊﾞｽｹ!T69+ﾊﾞｽｹ!T101+ﾊﾞｽｹ!T133+ﾊﾞｽｹ!T165+ﾊﾞｽｹ!T197</f>
        <v>0</v>
      </c>
      <c r="F32" s="80"/>
      <c r="G32" s="79">
        <f>ﾊﾞｽｹ!W197+ﾊﾞｽｹ!W165+ﾊﾞｽｹ!W133+ﾊﾞｽｹ!W101+ﾊﾞｽｹ!W69+ﾊﾞｽｹ!W37+ﾊﾞｽｹ!W5</f>
        <v>0</v>
      </c>
      <c r="H32" s="73"/>
      <c r="I32" s="73">
        <f t="shared" si="0"/>
      </c>
      <c r="J32" s="73"/>
      <c r="K32" s="69">
        <f>COUNTIF(ﾊﾞｽｹ!A7:AA199,"男子チーム")</f>
        <v>0</v>
      </c>
      <c r="L32" s="70"/>
      <c r="M32" s="74">
        <f>COUNTIF(ﾊﾞｽｹ!A7:AA199,"女子チーム")</f>
        <v>0</v>
      </c>
      <c r="N32" s="74"/>
      <c r="O32" s="2"/>
      <c r="P32" s="71">
        <f t="shared" si="1"/>
      </c>
      <c r="Q32" s="71"/>
      <c r="R32" s="72"/>
    </row>
    <row r="33" spans="1:18" ht="24" customHeight="1" thickBot="1">
      <c r="A33" s="84" t="s">
        <v>9</v>
      </c>
      <c r="B33" s="64"/>
      <c r="C33" s="64"/>
      <c r="D33" s="64"/>
      <c r="E33" s="73">
        <f>ｿﾌﾄ!P5+ｿﾌﾄ!P37</f>
        <v>0</v>
      </c>
      <c r="F33" s="80"/>
      <c r="G33" s="79">
        <f>ｿﾌﾄ!S5+ｿﾌﾄ!S37</f>
        <v>0</v>
      </c>
      <c r="H33" s="73"/>
      <c r="I33" s="73">
        <f t="shared" si="0"/>
      </c>
      <c r="J33" s="73"/>
      <c r="K33" s="75">
        <f>COUNTA(ｿﾌﾄ!C5,ｿﾌﾄ!C37)</f>
        <v>0</v>
      </c>
      <c r="L33" s="76"/>
      <c r="P33" s="71">
        <f t="shared" si="1"/>
      </c>
      <c r="Q33" s="71"/>
      <c r="R33" s="72"/>
    </row>
    <row r="34" spans="1:18" ht="24" customHeight="1" thickBot="1" thickTop="1">
      <c r="A34" s="81" t="s">
        <v>124</v>
      </c>
      <c r="B34" s="68"/>
      <c r="C34" s="68"/>
      <c r="D34" s="68"/>
      <c r="E34" s="78">
        <f>IF(SUM(E25:F33)&gt;0,SUM(E25:F33),"")</f>
      </c>
      <c r="F34" s="85"/>
      <c r="G34" s="77">
        <f>IF(SUM(G25:H33)&gt;0,SUM(G25:H33),"")</f>
      </c>
      <c r="H34" s="78"/>
      <c r="I34" s="78">
        <f>IF(SUM(I25:J33)&gt;0,SUM(I25:J33),"")</f>
      </c>
      <c r="J34" s="78"/>
      <c r="K34" s="68"/>
      <c r="L34" s="68"/>
      <c r="M34" s="68"/>
      <c r="N34" s="68"/>
      <c r="O34" s="68"/>
      <c r="P34" s="60">
        <f>SUM(P25:R33)</f>
        <v>0</v>
      </c>
      <c r="Q34" s="60"/>
      <c r="R34" s="61"/>
    </row>
  </sheetData>
  <sheetProtection password="E91B" sheet="1" objects="1" scenarios="1"/>
  <mergeCells count="102">
    <mergeCell ref="A1:R1"/>
    <mergeCell ref="A2:R2"/>
    <mergeCell ref="M18:R18"/>
    <mergeCell ref="A4:R4"/>
    <mergeCell ref="A5:R5"/>
    <mergeCell ref="A6:R6"/>
    <mergeCell ref="A7:R7"/>
    <mergeCell ref="A13:B13"/>
    <mergeCell ref="D14:R15"/>
    <mergeCell ref="A16:C17"/>
    <mergeCell ref="D18:I18"/>
    <mergeCell ref="A18:C18"/>
    <mergeCell ref="A21:C21"/>
    <mergeCell ref="D21:F21"/>
    <mergeCell ref="M31:O31"/>
    <mergeCell ref="G24:H24"/>
    <mergeCell ref="G28:H28"/>
    <mergeCell ref="E31:F31"/>
    <mergeCell ref="E27:F27"/>
    <mergeCell ref="E25:F25"/>
    <mergeCell ref="G32:H32"/>
    <mergeCell ref="P25:R25"/>
    <mergeCell ref="P26:R26"/>
    <mergeCell ref="A26:D26"/>
    <mergeCell ref="I31:J31"/>
    <mergeCell ref="I32:J32"/>
    <mergeCell ref="K29:L29"/>
    <mergeCell ref="P31:R31"/>
    <mergeCell ref="P32:R32"/>
    <mergeCell ref="G27:H27"/>
    <mergeCell ref="I28:J28"/>
    <mergeCell ref="A24:D24"/>
    <mergeCell ref="A25:D25"/>
    <mergeCell ref="E24:F24"/>
    <mergeCell ref="G31:H31"/>
    <mergeCell ref="D16:E16"/>
    <mergeCell ref="G26:H26"/>
    <mergeCell ref="J18:L18"/>
    <mergeCell ref="D19:I19"/>
    <mergeCell ref="P24:R24"/>
    <mergeCell ref="I26:J26"/>
    <mergeCell ref="G25:H25"/>
    <mergeCell ref="O20:P20"/>
    <mergeCell ref="N21:P21"/>
    <mergeCell ref="E26:F26"/>
    <mergeCell ref="A34:D34"/>
    <mergeCell ref="A31:D31"/>
    <mergeCell ref="A32:D32"/>
    <mergeCell ref="A27:D27"/>
    <mergeCell ref="A33:D33"/>
    <mergeCell ref="E34:F34"/>
    <mergeCell ref="E28:F28"/>
    <mergeCell ref="A30:D30"/>
    <mergeCell ref="A29:D29"/>
    <mergeCell ref="A28:D28"/>
    <mergeCell ref="G34:H34"/>
    <mergeCell ref="G29:H29"/>
    <mergeCell ref="E30:F30"/>
    <mergeCell ref="G30:H30"/>
    <mergeCell ref="I34:J34"/>
    <mergeCell ref="E29:F29"/>
    <mergeCell ref="I30:J30"/>
    <mergeCell ref="E32:F32"/>
    <mergeCell ref="E33:F33"/>
    <mergeCell ref="G33:H33"/>
    <mergeCell ref="P27:R27"/>
    <mergeCell ref="P33:R33"/>
    <mergeCell ref="P28:R28"/>
    <mergeCell ref="I29:J29"/>
    <mergeCell ref="I25:J25"/>
    <mergeCell ref="I27:J27"/>
    <mergeCell ref="M32:N32"/>
    <mergeCell ref="K33:L33"/>
    <mergeCell ref="I33:J33"/>
    <mergeCell ref="P34:R34"/>
    <mergeCell ref="K24:O24"/>
    <mergeCell ref="K31:L31"/>
    <mergeCell ref="K26:O26"/>
    <mergeCell ref="K27:O27"/>
    <mergeCell ref="K28:O28"/>
    <mergeCell ref="K34:O34"/>
    <mergeCell ref="K32:L32"/>
    <mergeCell ref="P29:R29"/>
    <mergeCell ref="P30:R30"/>
    <mergeCell ref="J20:N20"/>
    <mergeCell ref="K25:L25"/>
    <mergeCell ref="M25:N25"/>
    <mergeCell ref="I24:J24"/>
    <mergeCell ref="A23:B23"/>
    <mergeCell ref="A20:C20"/>
    <mergeCell ref="D20:I20"/>
    <mergeCell ref="G21:I21"/>
    <mergeCell ref="Q21:R21"/>
    <mergeCell ref="J19:L19"/>
    <mergeCell ref="Q20:R20"/>
    <mergeCell ref="A14:C15"/>
    <mergeCell ref="A19:C19"/>
    <mergeCell ref="K30:L30"/>
    <mergeCell ref="M30:N30"/>
    <mergeCell ref="M29:N29"/>
    <mergeCell ref="M19:R19"/>
    <mergeCell ref="F16:R17"/>
  </mergeCells>
  <printOptions horizontalCentered="1"/>
  <pageMargins left="0.1968503937007874" right="0.1968503937007874" top="0.5905511811023623"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D64"/>
  <sheetViews>
    <sheetView zoomScalePageLayoutView="0" workbookViewId="0" topLeftCell="A1">
      <selection activeCell="AB8" sqref="AB8:AC8"/>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57</v>
      </c>
      <c r="S1" s="13"/>
    </row>
    <row r="2" ht="18.75" customHeight="1">
      <c r="A2" s="10"/>
    </row>
    <row r="3" spans="1:27"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30" ht="18.75" customHeight="1">
      <c r="A5" s="124" t="s">
        <v>49</v>
      </c>
      <c r="B5" s="124"/>
      <c r="C5" s="124"/>
      <c r="D5" s="129" t="s">
        <v>14</v>
      </c>
      <c r="E5" s="130"/>
      <c r="F5" s="15"/>
      <c r="G5" s="130" t="s">
        <v>50</v>
      </c>
      <c r="H5" s="131"/>
      <c r="I5" s="129" t="s">
        <v>15</v>
      </c>
      <c r="J5" s="130"/>
      <c r="K5" s="15"/>
      <c r="L5" s="130" t="s">
        <v>50</v>
      </c>
      <c r="M5" s="131"/>
      <c r="N5" s="129" t="s">
        <v>47</v>
      </c>
      <c r="O5" s="130"/>
      <c r="P5" s="15"/>
      <c r="Q5" s="130" t="s">
        <v>54</v>
      </c>
      <c r="R5" s="131"/>
      <c r="T5" s="129" t="s">
        <v>48</v>
      </c>
      <c r="U5" s="130"/>
      <c r="V5" s="8" t="s">
        <v>14</v>
      </c>
      <c r="W5" s="12">
        <f>COUNTIF(S8:S64,"男")</f>
        <v>0</v>
      </c>
      <c r="X5" s="9" t="s">
        <v>22</v>
      </c>
      <c r="Y5" s="8" t="s">
        <v>15</v>
      </c>
      <c r="Z5" s="12">
        <f>COUNTIF(S8:S64,"女")</f>
        <v>0</v>
      </c>
      <c r="AA5" s="9" t="s">
        <v>22</v>
      </c>
      <c r="AB5" s="8" t="s">
        <v>16</v>
      </c>
      <c r="AC5" s="12">
        <f>W5+Z5</f>
        <v>0</v>
      </c>
      <c r="AD5" s="9" t="s">
        <v>22</v>
      </c>
    </row>
    <row r="7" spans="1:29" s="7" customFormat="1" ht="18.75" customHeight="1">
      <c r="A7" s="124" t="s">
        <v>18</v>
      </c>
      <c r="B7" s="124"/>
      <c r="C7" s="6" t="s">
        <v>51</v>
      </c>
      <c r="D7" s="124" t="s">
        <v>30</v>
      </c>
      <c r="E7" s="124"/>
      <c r="F7" s="124" t="s">
        <v>0</v>
      </c>
      <c r="G7" s="124"/>
      <c r="H7" s="124"/>
      <c r="I7" s="124"/>
      <c r="J7" s="124" t="s">
        <v>31</v>
      </c>
      <c r="K7" s="124"/>
      <c r="L7" s="124"/>
      <c r="M7" s="124"/>
      <c r="N7" s="124" t="s">
        <v>32</v>
      </c>
      <c r="O7" s="124"/>
      <c r="P7" s="124"/>
      <c r="Q7" s="124"/>
      <c r="R7" s="8" t="s">
        <v>33</v>
      </c>
      <c r="S7" s="6" t="s">
        <v>34</v>
      </c>
      <c r="T7" s="124" t="s">
        <v>35</v>
      </c>
      <c r="U7" s="124"/>
      <c r="V7" s="124" t="s">
        <v>36</v>
      </c>
      <c r="W7" s="124"/>
      <c r="X7" s="124" t="s">
        <v>107</v>
      </c>
      <c r="Y7" s="124"/>
      <c r="Z7" s="125" t="s">
        <v>43</v>
      </c>
      <c r="AA7" s="126"/>
      <c r="AB7" s="124" t="s">
        <v>55</v>
      </c>
      <c r="AC7" s="124"/>
    </row>
    <row r="8" spans="1:29" ht="18.75" customHeight="1">
      <c r="A8" s="124"/>
      <c r="B8" s="124"/>
      <c r="C8" s="6">
        <v>1</v>
      </c>
      <c r="D8" s="124"/>
      <c r="E8" s="124"/>
      <c r="F8" s="124"/>
      <c r="G8" s="124"/>
      <c r="H8" s="124"/>
      <c r="I8" s="124"/>
      <c r="J8" s="123"/>
      <c r="K8" s="123"/>
      <c r="L8" s="123"/>
      <c r="M8" s="123"/>
      <c r="N8" s="123"/>
      <c r="O8" s="123"/>
      <c r="P8" s="123"/>
      <c r="Q8" s="123"/>
      <c r="R8" s="14"/>
      <c r="S8" s="14"/>
      <c r="T8" s="125">
        <f>IF(J8="","","陸上競技")</f>
      </c>
      <c r="U8" s="126"/>
      <c r="V8" s="127"/>
      <c r="W8" s="128"/>
      <c r="X8" s="123"/>
      <c r="Y8" s="123"/>
      <c r="Z8" s="122"/>
      <c r="AA8" s="122"/>
      <c r="AB8" s="123"/>
      <c r="AC8" s="123"/>
    </row>
    <row r="9" spans="1:29" ht="18.75" customHeight="1">
      <c r="A9" s="124"/>
      <c r="B9" s="124"/>
      <c r="C9" s="6">
        <v>2</v>
      </c>
      <c r="D9" s="124"/>
      <c r="E9" s="124"/>
      <c r="F9" s="124"/>
      <c r="G9" s="124"/>
      <c r="H9" s="124"/>
      <c r="I9" s="124"/>
      <c r="J9" s="123"/>
      <c r="K9" s="123"/>
      <c r="L9" s="123"/>
      <c r="M9" s="123"/>
      <c r="N9" s="123"/>
      <c r="O9" s="123"/>
      <c r="P9" s="123"/>
      <c r="Q9" s="123"/>
      <c r="R9" s="14"/>
      <c r="S9" s="14"/>
      <c r="T9" s="125">
        <f aca="true" t="shared" si="0" ref="T9:T57">IF(J9="","","陸上競技")</f>
      </c>
      <c r="U9" s="126"/>
      <c r="V9" s="127"/>
      <c r="W9" s="128"/>
      <c r="X9" s="123"/>
      <c r="Y9" s="123"/>
      <c r="Z9" s="122"/>
      <c r="AA9" s="122"/>
      <c r="AB9" s="123"/>
      <c r="AC9" s="123"/>
    </row>
    <row r="10" spans="1:29" ht="18.75" customHeight="1">
      <c r="A10" s="124"/>
      <c r="B10" s="124"/>
      <c r="C10" s="6">
        <v>3</v>
      </c>
      <c r="D10" s="124"/>
      <c r="E10" s="124"/>
      <c r="F10" s="124"/>
      <c r="G10" s="124"/>
      <c r="H10" s="124"/>
      <c r="I10" s="124"/>
      <c r="J10" s="123"/>
      <c r="K10" s="123"/>
      <c r="L10" s="123"/>
      <c r="M10" s="123"/>
      <c r="N10" s="123"/>
      <c r="O10" s="123"/>
      <c r="P10" s="123"/>
      <c r="Q10" s="123"/>
      <c r="R10" s="14"/>
      <c r="S10" s="14"/>
      <c r="T10" s="125">
        <f t="shared" si="0"/>
      </c>
      <c r="U10" s="126"/>
      <c r="V10" s="127"/>
      <c r="W10" s="128"/>
      <c r="X10" s="123"/>
      <c r="Y10" s="123"/>
      <c r="Z10" s="122"/>
      <c r="AA10" s="122"/>
      <c r="AB10" s="123"/>
      <c r="AC10" s="123"/>
    </row>
    <row r="11" spans="1:29" ht="18.75" customHeight="1">
      <c r="A11" s="124"/>
      <c r="B11" s="124"/>
      <c r="C11" s="6">
        <v>4</v>
      </c>
      <c r="D11" s="124"/>
      <c r="E11" s="124"/>
      <c r="F11" s="124"/>
      <c r="G11" s="124"/>
      <c r="H11" s="124"/>
      <c r="I11" s="124"/>
      <c r="J11" s="123"/>
      <c r="K11" s="123"/>
      <c r="L11" s="123"/>
      <c r="M11" s="123"/>
      <c r="N11" s="123"/>
      <c r="O11" s="123"/>
      <c r="P11" s="123"/>
      <c r="Q11" s="123"/>
      <c r="R11" s="14"/>
      <c r="S11" s="14"/>
      <c r="T11" s="125">
        <f t="shared" si="0"/>
      </c>
      <c r="U11" s="126"/>
      <c r="V11" s="127"/>
      <c r="W11" s="128"/>
      <c r="X11" s="123"/>
      <c r="Y11" s="123"/>
      <c r="Z11" s="122"/>
      <c r="AA11" s="122"/>
      <c r="AB11" s="123"/>
      <c r="AC11" s="123"/>
    </row>
    <row r="12" spans="1:29" ht="18.75" customHeight="1">
      <c r="A12" s="124"/>
      <c r="B12" s="124"/>
      <c r="C12" s="6">
        <v>5</v>
      </c>
      <c r="D12" s="124"/>
      <c r="E12" s="124"/>
      <c r="F12" s="124"/>
      <c r="G12" s="124"/>
      <c r="H12" s="124"/>
      <c r="I12" s="124"/>
      <c r="J12" s="123"/>
      <c r="K12" s="123"/>
      <c r="L12" s="123"/>
      <c r="M12" s="123"/>
      <c r="N12" s="123"/>
      <c r="O12" s="123"/>
      <c r="P12" s="123"/>
      <c r="Q12" s="123"/>
      <c r="R12" s="14"/>
      <c r="S12" s="14"/>
      <c r="T12" s="125">
        <f t="shared" si="0"/>
      </c>
      <c r="U12" s="126"/>
      <c r="V12" s="127"/>
      <c r="W12" s="128"/>
      <c r="X12" s="123"/>
      <c r="Y12" s="123"/>
      <c r="Z12" s="122"/>
      <c r="AA12" s="122"/>
      <c r="AB12" s="123"/>
      <c r="AC12" s="123"/>
    </row>
    <row r="13" spans="1:29" ht="18.75" customHeight="1">
      <c r="A13" s="124"/>
      <c r="B13" s="124"/>
      <c r="C13" s="6">
        <v>6</v>
      </c>
      <c r="D13" s="124"/>
      <c r="E13" s="124"/>
      <c r="F13" s="124"/>
      <c r="G13" s="124"/>
      <c r="H13" s="124"/>
      <c r="I13" s="124"/>
      <c r="J13" s="123"/>
      <c r="K13" s="123"/>
      <c r="L13" s="123"/>
      <c r="M13" s="123"/>
      <c r="N13" s="123"/>
      <c r="O13" s="123"/>
      <c r="P13" s="123"/>
      <c r="Q13" s="123"/>
      <c r="R13" s="14"/>
      <c r="S13" s="14"/>
      <c r="T13" s="125">
        <f t="shared" si="0"/>
      </c>
      <c r="U13" s="126"/>
      <c r="V13" s="127"/>
      <c r="W13" s="128"/>
      <c r="X13" s="123"/>
      <c r="Y13" s="123"/>
      <c r="Z13" s="122"/>
      <c r="AA13" s="122"/>
      <c r="AB13" s="123"/>
      <c r="AC13" s="123"/>
    </row>
    <row r="14" spans="1:29" ht="18.75" customHeight="1">
      <c r="A14" s="124"/>
      <c r="B14" s="124"/>
      <c r="C14" s="6">
        <v>7</v>
      </c>
      <c r="D14" s="124"/>
      <c r="E14" s="124"/>
      <c r="F14" s="124"/>
      <c r="G14" s="124"/>
      <c r="H14" s="124"/>
      <c r="I14" s="124"/>
      <c r="J14" s="123"/>
      <c r="K14" s="123"/>
      <c r="L14" s="123"/>
      <c r="M14" s="123"/>
      <c r="N14" s="123"/>
      <c r="O14" s="123"/>
      <c r="P14" s="123"/>
      <c r="Q14" s="123"/>
      <c r="R14" s="14"/>
      <c r="S14" s="14"/>
      <c r="T14" s="125">
        <f t="shared" si="0"/>
      </c>
      <c r="U14" s="126"/>
      <c r="V14" s="127"/>
      <c r="W14" s="128"/>
      <c r="X14" s="123"/>
      <c r="Y14" s="123"/>
      <c r="Z14" s="122"/>
      <c r="AA14" s="122"/>
      <c r="AB14" s="123"/>
      <c r="AC14" s="123"/>
    </row>
    <row r="15" spans="1:29" ht="18.75" customHeight="1">
      <c r="A15" s="124"/>
      <c r="B15" s="124"/>
      <c r="C15" s="6">
        <v>8</v>
      </c>
      <c r="D15" s="124"/>
      <c r="E15" s="124"/>
      <c r="F15" s="124"/>
      <c r="G15" s="124"/>
      <c r="H15" s="124"/>
      <c r="I15" s="124"/>
      <c r="J15" s="123"/>
      <c r="K15" s="123"/>
      <c r="L15" s="123"/>
      <c r="M15" s="123"/>
      <c r="N15" s="123"/>
      <c r="O15" s="123"/>
      <c r="P15" s="123"/>
      <c r="Q15" s="123"/>
      <c r="R15" s="14"/>
      <c r="S15" s="14"/>
      <c r="T15" s="125">
        <f t="shared" si="0"/>
      </c>
      <c r="U15" s="126"/>
      <c r="V15" s="127"/>
      <c r="W15" s="128"/>
      <c r="X15" s="123"/>
      <c r="Y15" s="123"/>
      <c r="Z15" s="122"/>
      <c r="AA15" s="122"/>
      <c r="AB15" s="123"/>
      <c r="AC15" s="123"/>
    </row>
    <row r="16" spans="1:29" ht="18.75" customHeight="1">
      <c r="A16" s="124"/>
      <c r="B16" s="124"/>
      <c r="C16" s="6">
        <v>9</v>
      </c>
      <c r="D16" s="124"/>
      <c r="E16" s="124"/>
      <c r="F16" s="124"/>
      <c r="G16" s="124"/>
      <c r="H16" s="124"/>
      <c r="I16" s="124"/>
      <c r="J16" s="123"/>
      <c r="K16" s="123"/>
      <c r="L16" s="123"/>
      <c r="M16" s="123"/>
      <c r="N16" s="123"/>
      <c r="O16" s="123"/>
      <c r="P16" s="123"/>
      <c r="Q16" s="123"/>
      <c r="R16" s="14"/>
      <c r="S16" s="14"/>
      <c r="T16" s="125">
        <f t="shared" si="0"/>
      </c>
      <c r="U16" s="126"/>
      <c r="V16" s="127"/>
      <c r="W16" s="128"/>
      <c r="X16" s="123"/>
      <c r="Y16" s="123"/>
      <c r="Z16" s="122"/>
      <c r="AA16" s="122"/>
      <c r="AB16" s="123"/>
      <c r="AC16" s="123"/>
    </row>
    <row r="17" spans="1:29" ht="18.75" customHeight="1">
      <c r="A17" s="124"/>
      <c r="B17" s="124"/>
      <c r="C17" s="6">
        <v>10</v>
      </c>
      <c r="D17" s="124"/>
      <c r="E17" s="124"/>
      <c r="F17" s="124"/>
      <c r="G17" s="124"/>
      <c r="H17" s="124"/>
      <c r="I17" s="124"/>
      <c r="J17" s="123"/>
      <c r="K17" s="123"/>
      <c r="L17" s="123"/>
      <c r="M17" s="123"/>
      <c r="N17" s="123"/>
      <c r="O17" s="123"/>
      <c r="P17" s="123"/>
      <c r="Q17" s="123"/>
      <c r="R17" s="14"/>
      <c r="S17" s="14"/>
      <c r="T17" s="125">
        <f t="shared" si="0"/>
      </c>
      <c r="U17" s="126"/>
      <c r="V17" s="127"/>
      <c r="W17" s="128"/>
      <c r="X17" s="123"/>
      <c r="Y17" s="123"/>
      <c r="Z17" s="122"/>
      <c r="AA17" s="122"/>
      <c r="AB17" s="123"/>
      <c r="AC17" s="123"/>
    </row>
    <row r="18" spans="1:29" ht="18.75" customHeight="1">
      <c r="A18" s="124"/>
      <c r="B18" s="124"/>
      <c r="C18" s="6">
        <v>11</v>
      </c>
      <c r="D18" s="124"/>
      <c r="E18" s="124"/>
      <c r="F18" s="124"/>
      <c r="G18" s="124"/>
      <c r="H18" s="124"/>
      <c r="I18" s="124"/>
      <c r="J18" s="123"/>
      <c r="K18" s="123"/>
      <c r="L18" s="123"/>
      <c r="M18" s="123"/>
      <c r="N18" s="123"/>
      <c r="O18" s="123"/>
      <c r="P18" s="123"/>
      <c r="Q18" s="123"/>
      <c r="R18" s="14"/>
      <c r="S18" s="14"/>
      <c r="T18" s="125">
        <f t="shared" si="0"/>
      </c>
      <c r="U18" s="126"/>
      <c r="V18" s="127"/>
      <c r="W18" s="128"/>
      <c r="X18" s="123"/>
      <c r="Y18" s="123"/>
      <c r="Z18" s="122"/>
      <c r="AA18" s="122"/>
      <c r="AB18" s="123"/>
      <c r="AC18" s="123"/>
    </row>
    <row r="19" spans="1:29" ht="18.75" customHeight="1">
      <c r="A19" s="124"/>
      <c r="B19" s="124"/>
      <c r="C19" s="6">
        <v>12</v>
      </c>
      <c r="D19" s="124"/>
      <c r="E19" s="124"/>
      <c r="F19" s="124"/>
      <c r="G19" s="124"/>
      <c r="H19" s="124"/>
      <c r="I19" s="124"/>
      <c r="J19" s="123"/>
      <c r="K19" s="123"/>
      <c r="L19" s="123"/>
      <c r="M19" s="123"/>
      <c r="N19" s="123"/>
      <c r="O19" s="123"/>
      <c r="P19" s="123"/>
      <c r="Q19" s="123"/>
      <c r="R19" s="14"/>
      <c r="S19" s="14"/>
      <c r="T19" s="125">
        <f t="shared" si="0"/>
      </c>
      <c r="U19" s="126"/>
      <c r="V19" s="127"/>
      <c r="W19" s="128"/>
      <c r="X19" s="123"/>
      <c r="Y19" s="123"/>
      <c r="Z19" s="122"/>
      <c r="AA19" s="122"/>
      <c r="AB19" s="123"/>
      <c r="AC19" s="123"/>
    </row>
    <row r="20" spans="1:29" ht="18.75" customHeight="1">
      <c r="A20" s="124"/>
      <c r="B20" s="124"/>
      <c r="C20" s="6">
        <v>13</v>
      </c>
      <c r="D20" s="124"/>
      <c r="E20" s="124"/>
      <c r="F20" s="124"/>
      <c r="G20" s="124"/>
      <c r="H20" s="124"/>
      <c r="I20" s="124"/>
      <c r="J20" s="123"/>
      <c r="K20" s="123"/>
      <c r="L20" s="123"/>
      <c r="M20" s="123"/>
      <c r="N20" s="123"/>
      <c r="O20" s="123"/>
      <c r="P20" s="123"/>
      <c r="Q20" s="123"/>
      <c r="R20" s="14"/>
      <c r="S20" s="14"/>
      <c r="T20" s="125">
        <f t="shared" si="0"/>
      </c>
      <c r="U20" s="126"/>
      <c r="V20" s="127"/>
      <c r="W20" s="128"/>
      <c r="X20" s="123"/>
      <c r="Y20" s="123"/>
      <c r="Z20" s="122"/>
      <c r="AA20" s="122"/>
      <c r="AB20" s="123"/>
      <c r="AC20" s="123"/>
    </row>
    <row r="21" spans="1:29" ht="18.75" customHeight="1">
      <c r="A21" s="124"/>
      <c r="B21" s="124"/>
      <c r="C21" s="6">
        <v>14</v>
      </c>
      <c r="D21" s="124"/>
      <c r="E21" s="124"/>
      <c r="F21" s="124"/>
      <c r="G21" s="124"/>
      <c r="H21" s="124"/>
      <c r="I21" s="124"/>
      <c r="J21" s="123"/>
      <c r="K21" s="123"/>
      <c r="L21" s="123"/>
      <c r="M21" s="123"/>
      <c r="N21" s="123"/>
      <c r="O21" s="123"/>
      <c r="P21" s="123"/>
      <c r="Q21" s="123"/>
      <c r="R21" s="14"/>
      <c r="S21" s="14"/>
      <c r="T21" s="125">
        <f t="shared" si="0"/>
      </c>
      <c r="U21" s="126"/>
      <c r="V21" s="127"/>
      <c r="W21" s="128"/>
      <c r="X21" s="123"/>
      <c r="Y21" s="123"/>
      <c r="Z21" s="122"/>
      <c r="AA21" s="122"/>
      <c r="AB21" s="123"/>
      <c r="AC21" s="123"/>
    </row>
    <row r="22" spans="1:29" ht="18.75" customHeight="1">
      <c r="A22" s="124"/>
      <c r="B22" s="124"/>
      <c r="C22" s="6">
        <v>15</v>
      </c>
      <c r="D22" s="124"/>
      <c r="E22" s="124"/>
      <c r="F22" s="124"/>
      <c r="G22" s="124"/>
      <c r="H22" s="124"/>
      <c r="I22" s="124"/>
      <c r="J22" s="123"/>
      <c r="K22" s="123"/>
      <c r="L22" s="123"/>
      <c r="M22" s="123"/>
      <c r="N22" s="123"/>
      <c r="O22" s="123"/>
      <c r="P22" s="123"/>
      <c r="Q22" s="123"/>
      <c r="R22" s="14"/>
      <c r="S22" s="14"/>
      <c r="T22" s="125">
        <f t="shared" si="0"/>
      </c>
      <c r="U22" s="126"/>
      <c r="V22" s="127"/>
      <c r="W22" s="128"/>
      <c r="X22" s="123"/>
      <c r="Y22" s="123"/>
      <c r="Z22" s="122"/>
      <c r="AA22" s="122"/>
      <c r="AB22" s="123"/>
      <c r="AC22" s="123"/>
    </row>
    <row r="23" spans="1:29" ht="18.75" customHeight="1">
      <c r="A23" s="124"/>
      <c r="B23" s="124"/>
      <c r="C23" s="6">
        <v>16</v>
      </c>
      <c r="D23" s="124"/>
      <c r="E23" s="124"/>
      <c r="F23" s="124"/>
      <c r="G23" s="124"/>
      <c r="H23" s="124"/>
      <c r="I23" s="124"/>
      <c r="J23" s="123"/>
      <c r="K23" s="123"/>
      <c r="L23" s="123"/>
      <c r="M23" s="123"/>
      <c r="N23" s="123"/>
      <c r="O23" s="123"/>
      <c r="P23" s="123"/>
      <c r="Q23" s="123"/>
      <c r="R23" s="14"/>
      <c r="S23" s="14"/>
      <c r="T23" s="125">
        <f t="shared" si="0"/>
      </c>
      <c r="U23" s="126"/>
      <c r="V23" s="127"/>
      <c r="W23" s="128"/>
      <c r="X23" s="123"/>
      <c r="Y23" s="123"/>
      <c r="Z23" s="122"/>
      <c r="AA23" s="122"/>
      <c r="AB23" s="123"/>
      <c r="AC23" s="123"/>
    </row>
    <row r="24" spans="1:29" ht="18.75" customHeight="1">
      <c r="A24" s="124"/>
      <c r="B24" s="124"/>
      <c r="C24" s="6">
        <v>17</v>
      </c>
      <c r="D24" s="124"/>
      <c r="E24" s="124"/>
      <c r="F24" s="124"/>
      <c r="G24" s="124"/>
      <c r="H24" s="124"/>
      <c r="I24" s="124"/>
      <c r="J24" s="123"/>
      <c r="K24" s="123"/>
      <c r="L24" s="123"/>
      <c r="M24" s="123"/>
      <c r="N24" s="123"/>
      <c r="O24" s="123"/>
      <c r="P24" s="123"/>
      <c r="Q24" s="123"/>
      <c r="R24" s="14"/>
      <c r="S24" s="14"/>
      <c r="T24" s="125">
        <f t="shared" si="0"/>
      </c>
      <c r="U24" s="126"/>
      <c r="V24" s="127"/>
      <c r="W24" s="128"/>
      <c r="X24" s="123"/>
      <c r="Y24" s="123"/>
      <c r="Z24" s="122"/>
      <c r="AA24" s="122"/>
      <c r="AB24" s="123"/>
      <c r="AC24" s="123"/>
    </row>
    <row r="25" spans="1:29" ht="18.75" customHeight="1">
      <c r="A25" s="124"/>
      <c r="B25" s="124"/>
      <c r="C25" s="6">
        <v>18</v>
      </c>
      <c r="D25" s="124"/>
      <c r="E25" s="124"/>
      <c r="F25" s="124"/>
      <c r="G25" s="124"/>
      <c r="H25" s="124"/>
      <c r="I25" s="124"/>
      <c r="J25" s="123"/>
      <c r="K25" s="123"/>
      <c r="L25" s="123"/>
      <c r="M25" s="123"/>
      <c r="N25" s="123"/>
      <c r="O25" s="123"/>
      <c r="P25" s="123"/>
      <c r="Q25" s="123"/>
      <c r="R25" s="14"/>
      <c r="S25" s="14"/>
      <c r="T25" s="125">
        <f t="shared" si="0"/>
      </c>
      <c r="U25" s="126"/>
      <c r="V25" s="127"/>
      <c r="W25" s="128"/>
      <c r="X25" s="123"/>
      <c r="Y25" s="123"/>
      <c r="Z25" s="122"/>
      <c r="AA25" s="122"/>
      <c r="AB25" s="123"/>
      <c r="AC25" s="123"/>
    </row>
    <row r="26" spans="1:29" ht="18.75" customHeight="1">
      <c r="A26" s="124"/>
      <c r="B26" s="124"/>
      <c r="C26" s="6">
        <v>19</v>
      </c>
      <c r="D26" s="124"/>
      <c r="E26" s="124"/>
      <c r="F26" s="124"/>
      <c r="G26" s="124"/>
      <c r="H26" s="124"/>
      <c r="I26" s="124"/>
      <c r="J26" s="123"/>
      <c r="K26" s="123"/>
      <c r="L26" s="123"/>
      <c r="M26" s="123"/>
      <c r="N26" s="123"/>
      <c r="O26" s="123"/>
      <c r="P26" s="123"/>
      <c r="Q26" s="123"/>
      <c r="R26" s="14"/>
      <c r="S26" s="14"/>
      <c r="T26" s="125">
        <f t="shared" si="0"/>
      </c>
      <c r="U26" s="126"/>
      <c r="V26" s="127"/>
      <c r="W26" s="128"/>
      <c r="X26" s="123"/>
      <c r="Y26" s="123"/>
      <c r="Z26" s="122"/>
      <c r="AA26" s="122"/>
      <c r="AB26" s="123"/>
      <c r="AC26" s="123"/>
    </row>
    <row r="27" spans="1:29" ht="18.75" customHeight="1">
      <c r="A27" s="124"/>
      <c r="B27" s="124"/>
      <c r="C27" s="6">
        <v>20</v>
      </c>
      <c r="D27" s="124"/>
      <c r="E27" s="124"/>
      <c r="F27" s="124"/>
      <c r="G27" s="124"/>
      <c r="H27" s="124"/>
      <c r="I27" s="124"/>
      <c r="J27" s="123"/>
      <c r="K27" s="123"/>
      <c r="L27" s="123"/>
      <c r="M27" s="123"/>
      <c r="N27" s="123"/>
      <c r="O27" s="123"/>
      <c r="P27" s="123"/>
      <c r="Q27" s="123"/>
      <c r="R27" s="14"/>
      <c r="S27" s="14"/>
      <c r="T27" s="125">
        <f t="shared" si="0"/>
      </c>
      <c r="U27" s="126"/>
      <c r="V27" s="127"/>
      <c r="W27" s="128"/>
      <c r="X27" s="123"/>
      <c r="Y27" s="123"/>
      <c r="Z27" s="122"/>
      <c r="AA27" s="122"/>
      <c r="AB27" s="123"/>
      <c r="AC27" s="123"/>
    </row>
    <row r="28" spans="1:29" ht="18.75" customHeight="1">
      <c r="A28" s="124"/>
      <c r="B28" s="124"/>
      <c r="C28" s="6">
        <v>21</v>
      </c>
      <c r="D28" s="124"/>
      <c r="E28" s="124"/>
      <c r="F28" s="124"/>
      <c r="G28" s="124"/>
      <c r="H28" s="124"/>
      <c r="I28" s="124"/>
      <c r="J28" s="123"/>
      <c r="K28" s="123"/>
      <c r="L28" s="123"/>
      <c r="M28" s="123"/>
      <c r="N28" s="123"/>
      <c r="O28" s="123"/>
      <c r="P28" s="123"/>
      <c r="Q28" s="123"/>
      <c r="R28" s="14"/>
      <c r="S28" s="14"/>
      <c r="T28" s="125">
        <f t="shared" si="0"/>
      </c>
      <c r="U28" s="126"/>
      <c r="V28" s="127"/>
      <c r="W28" s="128"/>
      <c r="X28" s="123"/>
      <c r="Y28" s="123"/>
      <c r="Z28" s="122"/>
      <c r="AA28" s="122"/>
      <c r="AB28" s="123"/>
      <c r="AC28" s="123"/>
    </row>
    <row r="29" spans="1:29" ht="18.75" customHeight="1">
      <c r="A29" s="124"/>
      <c r="B29" s="124"/>
      <c r="C29" s="6">
        <v>22</v>
      </c>
      <c r="D29" s="124"/>
      <c r="E29" s="124"/>
      <c r="F29" s="124"/>
      <c r="G29" s="124"/>
      <c r="H29" s="124"/>
      <c r="I29" s="124"/>
      <c r="J29" s="123"/>
      <c r="K29" s="123"/>
      <c r="L29" s="123"/>
      <c r="M29" s="123"/>
      <c r="N29" s="123"/>
      <c r="O29" s="123"/>
      <c r="P29" s="123"/>
      <c r="Q29" s="123"/>
      <c r="R29" s="14"/>
      <c r="S29" s="14"/>
      <c r="T29" s="125">
        <f t="shared" si="0"/>
      </c>
      <c r="U29" s="126"/>
      <c r="V29" s="127"/>
      <c r="W29" s="128"/>
      <c r="X29" s="123"/>
      <c r="Y29" s="123"/>
      <c r="Z29" s="122"/>
      <c r="AA29" s="122"/>
      <c r="AB29" s="123"/>
      <c r="AC29" s="123"/>
    </row>
    <row r="30" spans="1:29" ht="18.75" customHeight="1">
      <c r="A30" s="124"/>
      <c r="B30" s="124"/>
      <c r="C30" s="6">
        <v>23</v>
      </c>
      <c r="D30" s="124"/>
      <c r="E30" s="124"/>
      <c r="F30" s="124"/>
      <c r="G30" s="124"/>
      <c r="H30" s="124"/>
      <c r="I30" s="124"/>
      <c r="J30" s="123"/>
      <c r="K30" s="123"/>
      <c r="L30" s="123"/>
      <c r="M30" s="123"/>
      <c r="N30" s="123"/>
      <c r="O30" s="123"/>
      <c r="P30" s="123"/>
      <c r="Q30" s="123"/>
      <c r="R30" s="14"/>
      <c r="S30" s="14"/>
      <c r="T30" s="125">
        <f t="shared" si="0"/>
      </c>
      <c r="U30" s="126"/>
      <c r="V30" s="127"/>
      <c r="W30" s="128"/>
      <c r="X30" s="123"/>
      <c r="Y30" s="123"/>
      <c r="Z30" s="122"/>
      <c r="AA30" s="122"/>
      <c r="AB30" s="123"/>
      <c r="AC30" s="123"/>
    </row>
    <row r="31" spans="1:29" ht="18.75" customHeight="1">
      <c r="A31" s="124"/>
      <c r="B31" s="124"/>
      <c r="C31" s="6">
        <v>24</v>
      </c>
      <c r="D31" s="124"/>
      <c r="E31" s="124"/>
      <c r="F31" s="124"/>
      <c r="G31" s="124"/>
      <c r="H31" s="124"/>
      <c r="I31" s="124"/>
      <c r="J31" s="123"/>
      <c r="K31" s="123"/>
      <c r="L31" s="123"/>
      <c r="M31" s="123"/>
      <c r="N31" s="123"/>
      <c r="O31" s="123"/>
      <c r="P31" s="123"/>
      <c r="Q31" s="123"/>
      <c r="R31" s="14"/>
      <c r="S31" s="14"/>
      <c r="T31" s="125">
        <f t="shared" si="0"/>
      </c>
      <c r="U31" s="126"/>
      <c r="V31" s="127"/>
      <c r="W31" s="128"/>
      <c r="X31" s="123"/>
      <c r="Y31" s="123"/>
      <c r="Z31" s="122"/>
      <c r="AA31" s="122"/>
      <c r="AB31" s="123"/>
      <c r="AC31" s="123"/>
    </row>
    <row r="32" spans="1:29" ht="18.75" customHeight="1">
      <c r="A32" s="124"/>
      <c r="B32" s="124"/>
      <c r="C32" s="6">
        <v>25</v>
      </c>
      <c r="D32" s="124"/>
      <c r="E32" s="124"/>
      <c r="F32" s="124"/>
      <c r="G32" s="124"/>
      <c r="H32" s="124"/>
      <c r="I32" s="124"/>
      <c r="J32" s="123"/>
      <c r="K32" s="123"/>
      <c r="L32" s="123"/>
      <c r="M32" s="123"/>
      <c r="N32" s="123"/>
      <c r="O32" s="123"/>
      <c r="P32" s="123"/>
      <c r="Q32" s="123"/>
      <c r="R32" s="14"/>
      <c r="S32" s="14"/>
      <c r="T32" s="125">
        <f t="shared" si="0"/>
      </c>
      <c r="U32" s="126"/>
      <c r="V32" s="127"/>
      <c r="W32" s="128"/>
      <c r="X32" s="123"/>
      <c r="Y32" s="123"/>
      <c r="Z32" s="122"/>
      <c r="AA32" s="122"/>
      <c r="AB32" s="123"/>
      <c r="AC32" s="123"/>
    </row>
    <row r="33" spans="1:29" ht="18.75" customHeight="1">
      <c r="A33" s="124"/>
      <c r="B33" s="124"/>
      <c r="C33" s="6">
        <v>26</v>
      </c>
      <c r="D33" s="124"/>
      <c r="E33" s="124"/>
      <c r="F33" s="124"/>
      <c r="G33" s="124"/>
      <c r="H33" s="124"/>
      <c r="I33" s="124"/>
      <c r="J33" s="123"/>
      <c r="K33" s="123"/>
      <c r="L33" s="123"/>
      <c r="M33" s="123"/>
      <c r="N33" s="123"/>
      <c r="O33" s="123"/>
      <c r="P33" s="123"/>
      <c r="Q33" s="123"/>
      <c r="R33" s="14"/>
      <c r="S33" s="14"/>
      <c r="T33" s="125">
        <f t="shared" si="0"/>
      </c>
      <c r="U33" s="126"/>
      <c r="V33" s="127"/>
      <c r="W33" s="128"/>
      <c r="X33" s="123"/>
      <c r="Y33" s="123"/>
      <c r="Z33" s="122"/>
      <c r="AA33" s="122"/>
      <c r="AB33" s="123"/>
      <c r="AC33" s="123"/>
    </row>
    <row r="34" spans="1:29" ht="18.75" customHeight="1">
      <c r="A34" s="124"/>
      <c r="B34" s="124"/>
      <c r="C34" s="6">
        <v>27</v>
      </c>
      <c r="D34" s="124"/>
      <c r="E34" s="124"/>
      <c r="F34" s="124"/>
      <c r="G34" s="124"/>
      <c r="H34" s="124"/>
      <c r="I34" s="124"/>
      <c r="J34" s="123"/>
      <c r="K34" s="123"/>
      <c r="L34" s="123"/>
      <c r="M34" s="123"/>
      <c r="N34" s="123"/>
      <c r="O34" s="123"/>
      <c r="P34" s="123"/>
      <c r="Q34" s="123"/>
      <c r="R34" s="14"/>
      <c r="S34" s="14"/>
      <c r="T34" s="125">
        <f t="shared" si="0"/>
      </c>
      <c r="U34" s="126"/>
      <c r="V34" s="127"/>
      <c r="W34" s="128"/>
      <c r="X34" s="123"/>
      <c r="Y34" s="123"/>
      <c r="Z34" s="122"/>
      <c r="AA34" s="122"/>
      <c r="AB34" s="123"/>
      <c r="AC34" s="123"/>
    </row>
    <row r="35" spans="1:29" ht="18.75" customHeight="1">
      <c r="A35" s="124"/>
      <c r="B35" s="124"/>
      <c r="C35" s="6">
        <v>28</v>
      </c>
      <c r="D35" s="124"/>
      <c r="E35" s="124"/>
      <c r="F35" s="124"/>
      <c r="G35" s="124"/>
      <c r="H35" s="124"/>
      <c r="I35" s="124"/>
      <c r="J35" s="123"/>
      <c r="K35" s="123"/>
      <c r="L35" s="123"/>
      <c r="M35" s="123"/>
      <c r="N35" s="123"/>
      <c r="O35" s="123"/>
      <c r="P35" s="123"/>
      <c r="Q35" s="123"/>
      <c r="R35" s="14"/>
      <c r="S35" s="14"/>
      <c r="T35" s="125">
        <f t="shared" si="0"/>
      </c>
      <c r="U35" s="126"/>
      <c r="V35" s="127"/>
      <c r="W35" s="128"/>
      <c r="X35" s="123"/>
      <c r="Y35" s="123"/>
      <c r="Z35" s="122"/>
      <c r="AA35" s="122"/>
      <c r="AB35" s="123"/>
      <c r="AC35" s="123"/>
    </row>
    <row r="36" spans="1:29" ht="18.75" customHeight="1">
      <c r="A36" s="124"/>
      <c r="B36" s="124"/>
      <c r="C36" s="6">
        <v>29</v>
      </c>
      <c r="D36" s="124"/>
      <c r="E36" s="124"/>
      <c r="F36" s="124"/>
      <c r="G36" s="124"/>
      <c r="H36" s="124"/>
      <c r="I36" s="124"/>
      <c r="J36" s="123"/>
      <c r="K36" s="123"/>
      <c r="L36" s="123"/>
      <c r="M36" s="123"/>
      <c r="N36" s="123"/>
      <c r="O36" s="123"/>
      <c r="P36" s="123"/>
      <c r="Q36" s="123"/>
      <c r="R36" s="14"/>
      <c r="S36" s="14"/>
      <c r="T36" s="125">
        <f t="shared" si="0"/>
      </c>
      <c r="U36" s="126"/>
      <c r="V36" s="127"/>
      <c r="W36" s="128"/>
      <c r="X36" s="123"/>
      <c r="Y36" s="123"/>
      <c r="Z36" s="122"/>
      <c r="AA36" s="122"/>
      <c r="AB36" s="123"/>
      <c r="AC36" s="123"/>
    </row>
    <row r="37" spans="1:29" ht="18.75" customHeight="1">
      <c r="A37" s="124"/>
      <c r="B37" s="124"/>
      <c r="C37" s="6">
        <v>30</v>
      </c>
      <c r="D37" s="124"/>
      <c r="E37" s="124"/>
      <c r="F37" s="124"/>
      <c r="G37" s="124"/>
      <c r="H37" s="124"/>
      <c r="I37" s="124"/>
      <c r="J37" s="123"/>
      <c r="K37" s="123"/>
      <c r="L37" s="123"/>
      <c r="M37" s="123"/>
      <c r="N37" s="123"/>
      <c r="O37" s="123"/>
      <c r="P37" s="123"/>
      <c r="Q37" s="123"/>
      <c r="R37" s="14"/>
      <c r="S37" s="14"/>
      <c r="T37" s="125">
        <f t="shared" si="0"/>
      </c>
      <c r="U37" s="126"/>
      <c r="V37" s="127"/>
      <c r="W37" s="128"/>
      <c r="X37" s="123"/>
      <c r="Y37" s="123"/>
      <c r="Z37" s="122"/>
      <c r="AA37" s="122"/>
      <c r="AB37" s="123"/>
      <c r="AC37" s="123"/>
    </row>
    <row r="38" spans="1:29" ht="18.75" customHeight="1">
      <c r="A38" s="124"/>
      <c r="B38" s="124"/>
      <c r="C38" s="6">
        <v>31</v>
      </c>
      <c r="D38" s="124"/>
      <c r="E38" s="124"/>
      <c r="F38" s="124"/>
      <c r="G38" s="124"/>
      <c r="H38" s="124"/>
      <c r="I38" s="124"/>
      <c r="J38" s="123"/>
      <c r="K38" s="123"/>
      <c r="L38" s="123"/>
      <c r="M38" s="123"/>
      <c r="N38" s="123"/>
      <c r="O38" s="123"/>
      <c r="P38" s="123"/>
      <c r="Q38" s="123"/>
      <c r="R38" s="14"/>
      <c r="S38" s="14"/>
      <c r="T38" s="125">
        <f t="shared" si="0"/>
      </c>
      <c r="U38" s="126"/>
      <c r="V38" s="127"/>
      <c r="W38" s="128"/>
      <c r="X38" s="123"/>
      <c r="Y38" s="123"/>
      <c r="Z38" s="122"/>
      <c r="AA38" s="122"/>
      <c r="AB38" s="123"/>
      <c r="AC38" s="123"/>
    </row>
    <row r="39" spans="1:29" ht="18.75" customHeight="1">
      <c r="A39" s="124"/>
      <c r="B39" s="124"/>
      <c r="C39" s="6">
        <v>32</v>
      </c>
      <c r="D39" s="124"/>
      <c r="E39" s="124"/>
      <c r="F39" s="124"/>
      <c r="G39" s="124"/>
      <c r="H39" s="124"/>
      <c r="I39" s="124"/>
      <c r="J39" s="123"/>
      <c r="K39" s="123"/>
      <c r="L39" s="123"/>
      <c r="M39" s="123"/>
      <c r="N39" s="123"/>
      <c r="O39" s="123"/>
      <c r="P39" s="123"/>
      <c r="Q39" s="123"/>
      <c r="R39" s="14"/>
      <c r="S39" s="14"/>
      <c r="T39" s="125">
        <f t="shared" si="0"/>
      </c>
      <c r="U39" s="126"/>
      <c r="V39" s="127"/>
      <c r="W39" s="128"/>
      <c r="X39" s="123"/>
      <c r="Y39" s="123"/>
      <c r="Z39" s="122"/>
      <c r="AA39" s="122"/>
      <c r="AB39" s="123"/>
      <c r="AC39" s="123"/>
    </row>
    <row r="40" spans="1:29" ht="18.75" customHeight="1">
      <c r="A40" s="124"/>
      <c r="B40" s="124"/>
      <c r="C40" s="6">
        <v>33</v>
      </c>
      <c r="D40" s="124"/>
      <c r="E40" s="124"/>
      <c r="F40" s="124"/>
      <c r="G40" s="124"/>
      <c r="H40" s="124"/>
      <c r="I40" s="124"/>
      <c r="J40" s="123"/>
      <c r="K40" s="123"/>
      <c r="L40" s="123"/>
      <c r="M40" s="123"/>
      <c r="N40" s="123"/>
      <c r="O40" s="123"/>
      <c r="P40" s="123"/>
      <c r="Q40" s="123"/>
      <c r="R40" s="14"/>
      <c r="S40" s="14"/>
      <c r="T40" s="125">
        <f t="shared" si="0"/>
      </c>
      <c r="U40" s="126"/>
      <c r="V40" s="127"/>
      <c r="W40" s="128"/>
      <c r="X40" s="123"/>
      <c r="Y40" s="123"/>
      <c r="Z40" s="122"/>
      <c r="AA40" s="122"/>
      <c r="AB40" s="123"/>
      <c r="AC40" s="123"/>
    </row>
    <row r="41" spans="1:29" ht="18.75" customHeight="1">
      <c r="A41" s="124"/>
      <c r="B41" s="124"/>
      <c r="C41" s="6">
        <v>34</v>
      </c>
      <c r="D41" s="124"/>
      <c r="E41" s="124"/>
      <c r="F41" s="124"/>
      <c r="G41" s="124"/>
      <c r="H41" s="124"/>
      <c r="I41" s="124"/>
      <c r="J41" s="123"/>
      <c r="K41" s="123"/>
      <c r="L41" s="123"/>
      <c r="M41" s="123"/>
      <c r="N41" s="123"/>
      <c r="O41" s="123"/>
      <c r="P41" s="123"/>
      <c r="Q41" s="123"/>
      <c r="R41" s="14"/>
      <c r="S41" s="14"/>
      <c r="T41" s="125">
        <f t="shared" si="0"/>
      </c>
      <c r="U41" s="126"/>
      <c r="V41" s="127"/>
      <c r="W41" s="128"/>
      <c r="X41" s="123"/>
      <c r="Y41" s="123"/>
      <c r="Z41" s="122"/>
      <c r="AA41" s="122"/>
      <c r="AB41" s="123"/>
      <c r="AC41" s="123"/>
    </row>
    <row r="42" spans="1:29" ht="18.75" customHeight="1">
      <c r="A42" s="124"/>
      <c r="B42" s="124"/>
      <c r="C42" s="6">
        <v>35</v>
      </c>
      <c r="D42" s="124"/>
      <c r="E42" s="124"/>
      <c r="F42" s="124"/>
      <c r="G42" s="124"/>
      <c r="H42" s="124"/>
      <c r="I42" s="124"/>
      <c r="J42" s="123"/>
      <c r="K42" s="123"/>
      <c r="L42" s="123"/>
      <c r="M42" s="123"/>
      <c r="N42" s="123"/>
      <c r="O42" s="123"/>
      <c r="P42" s="123"/>
      <c r="Q42" s="123"/>
      <c r="R42" s="14"/>
      <c r="S42" s="14"/>
      <c r="T42" s="125">
        <f t="shared" si="0"/>
      </c>
      <c r="U42" s="126"/>
      <c r="V42" s="127"/>
      <c r="W42" s="128"/>
      <c r="X42" s="123"/>
      <c r="Y42" s="123"/>
      <c r="Z42" s="122"/>
      <c r="AA42" s="122"/>
      <c r="AB42" s="123"/>
      <c r="AC42" s="123"/>
    </row>
    <row r="43" spans="1:29" ht="18.75" customHeight="1">
      <c r="A43" s="124"/>
      <c r="B43" s="124"/>
      <c r="C43" s="6">
        <v>36</v>
      </c>
      <c r="D43" s="124"/>
      <c r="E43" s="124"/>
      <c r="F43" s="124"/>
      <c r="G43" s="124"/>
      <c r="H43" s="124"/>
      <c r="I43" s="124"/>
      <c r="J43" s="123"/>
      <c r="K43" s="123"/>
      <c r="L43" s="123"/>
      <c r="M43" s="123"/>
      <c r="N43" s="123"/>
      <c r="O43" s="123"/>
      <c r="P43" s="123"/>
      <c r="Q43" s="123"/>
      <c r="R43" s="14"/>
      <c r="S43" s="14"/>
      <c r="T43" s="125">
        <f t="shared" si="0"/>
      </c>
      <c r="U43" s="126"/>
      <c r="V43" s="127"/>
      <c r="W43" s="128"/>
      <c r="X43" s="123"/>
      <c r="Y43" s="123"/>
      <c r="Z43" s="122"/>
      <c r="AA43" s="122"/>
      <c r="AB43" s="123"/>
      <c r="AC43" s="123"/>
    </row>
    <row r="44" spans="1:29" ht="18.75" customHeight="1">
      <c r="A44" s="124"/>
      <c r="B44" s="124"/>
      <c r="C44" s="6">
        <v>37</v>
      </c>
      <c r="D44" s="124"/>
      <c r="E44" s="124"/>
      <c r="F44" s="124"/>
      <c r="G44" s="124"/>
      <c r="H44" s="124"/>
      <c r="I44" s="124"/>
      <c r="J44" s="123"/>
      <c r="K44" s="123"/>
      <c r="L44" s="123"/>
      <c r="M44" s="123"/>
      <c r="N44" s="123"/>
      <c r="O44" s="123"/>
      <c r="P44" s="123"/>
      <c r="Q44" s="123"/>
      <c r="R44" s="14"/>
      <c r="S44" s="14"/>
      <c r="T44" s="125">
        <f t="shared" si="0"/>
      </c>
      <c r="U44" s="126"/>
      <c r="V44" s="127"/>
      <c r="W44" s="128"/>
      <c r="X44" s="123"/>
      <c r="Y44" s="123"/>
      <c r="Z44" s="122"/>
      <c r="AA44" s="122"/>
      <c r="AB44" s="123"/>
      <c r="AC44" s="123"/>
    </row>
    <row r="45" spans="1:29" ht="18.75" customHeight="1">
      <c r="A45" s="124"/>
      <c r="B45" s="124"/>
      <c r="C45" s="6">
        <v>38</v>
      </c>
      <c r="D45" s="124"/>
      <c r="E45" s="124"/>
      <c r="F45" s="124"/>
      <c r="G45" s="124"/>
      <c r="H45" s="124"/>
      <c r="I45" s="124"/>
      <c r="J45" s="123"/>
      <c r="K45" s="123"/>
      <c r="L45" s="123"/>
      <c r="M45" s="123"/>
      <c r="N45" s="123"/>
      <c r="O45" s="123"/>
      <c r="P45" s="123"/>
      <c r="Q45" s="123"/>
      <c r="R45" s="14"/>
      <c r="S45" s="14"/>
      <c r="T45" s="125">
        <f t="shared" si="0"/>
      </c>
      <c r="U45" s="126"/>
      <c r="V45" s="127"/>
      <c r="W45" s="128"/>
      <c r="X45" s="123"/>
      <c r="Y45" s="123"/>
      <c r="Z45" s="122"/>
      <c r="AA45" s="122"/>
      <c r="AB45" s="123"/>
      <c r="AC45" s="123"/>
    </row>
    <row r="46" spans="1:29" ht="18.75" customHeight="1">
      <c r="A46" s="124"/>
      <c r="B46" s="124"/>
      <c r="C46" s="6">
        <v>39</v>
      </c>
      <c r="D46" s="124"/>
      <c r="E46" s="124"/>
      <c r="F46" s="124"/>
      <c r="G46" s="124"/>
      <c r="H46" s="124"/>
      <c r="I46" s="124"/>
      <c r="J46" s="123"/>
      <c r="K46" s="123"/>
      <c r="L46" s="123"/>
      <c r="M46" s="123"/>
      <c r="N46" s="123"/>
      <c r="O46" s="123"/>
      <c r="P46" s="123"/>
      <c r="Q46" s="123"/>
      <c r="R46" s="14"/>
      <c r="S46" s="14"/>
      <c r="T46" s="125">
        <f t="shared" si="0"/>
      </c>
      <c r="U46" s="126"/>
      <c r="V46" s="127"/>
      <c r="W46" s="128"/>
      <c r="X46" s="123"/>
      <c r="Y46" s="123"/>
      <c r="Z46" s="122"/>
      <c r="AA46" s="122"/>
      <c r="AB46" s="123"/>
      <c r="AC46" s="123"/>
    </row>
    <row r="47" spans="1:29" ht="18.75" customHeight="1">
      <c r="A47" s="124"/>
      <c r="B47" s="124"/>
      <c r="C47" s="6">
        <v>40</v>
      </c>
      <c r="D47" s="124"/>
      <c r="E47" s="124"/>
      <c r="F47" s="124"/>
      <c r="G47" s="124"/>
      <c r="H47" s="124"/>
      <c r="I47" s="124"/>
      <c r="J47" s="123"/>
      <c r="K47" s="123"/>
      <c r="L47" s="123"/>
      <c r="M47" s="123"/>
      <c r="N47" s="123"/>
      <c r="O47" s="123"/>
      <c r="P47" s="123"/>
      <c r="Q47" s="123"/>
      <c r="R47" s="14"/>
      <c r="S47" s="14"/>
      <c r="T47" s="125">
        <f t="shared" si="0"/>
      </c>
      <c r="U47" s="126"/>
      <c r="V47" s="127"/>
      <c r="W47" s="128"/>
      <c r="X47" s="123"/>
      <c r="Y47" s="123"/>
      <c r="Z47" s="122"/>
      <c r="AA47" s="122"/>
      <c r="AB47" s="123"/>
      <c r="AC47" s="123"/>
    </row>
    <row r="48" spans="1:29" ht="18.75" customHeight="1">
      <c r="A48" s="124"/>
      <c r="B48" s="124"/>
      <c r="C48" s="6">
        <v>41</v>
      </c>
      <c r="D48" s="124"/>
      <c r="E48" s="124"/>
      <c r="F48" s="124"/>
      <c r="G48" s="124"/>
      <c r="H48" s="124"/>
      <c r="I48" s="124"/>
      <c r="J48" s="123"/>
      <c r="K48" s="123"/>
      <c r="L48" s="123"/>
      <c r="M48" s="123"/>
      <c r="N48" s="123"/>
      <c r="O48" s="123"/>
      <c r="P48" s="123"/>
      <c r="Q48" s="123"/>
      <c r="R48" s="14"/>
      <c r="S48" s="14"/>
      <c r="T48" s="125">
        <f t="shared" si="0"/>
      </c>
      <c r="U48" s="126"/>
      <c r="V48" s="127"/>
      <c r="W48" s="128"/>
      <c r="X48" s="123"/>
      <c r="Y48" s="123"/>
      <c r="Z48" s="122"/>
      <c r="AA48" s="122"/>
      <c r="AB48" s="123"/>
      <c r="AC48" s="123"/>
    </row>
    <row r="49" spans="1:29" ht="18.75" customHeight="1">
      <c r="A49" s="124"/>
      <c r="B49" s="124"/>
      <c r="C49" s="6">
        <v>42</v>
      </c>
      <c r="D49" s="124"/>
      <c r="E49" s="124"/>
      <c r="F49" s="124"/>
      <c r="G49" s="124"/>
      <c r="H49" s="124"/>
      <c r="I49" s="124"/>
      <c r="J49" s="123"/>
      <c r="K49" s="123"/>
      <c r="L49" s="123"/>
      <c r="M49" s="123"/>
      <c r="N49" s="123"/>
      <c r="O49" s="123"/>
      <c r="P49" s="123"/>
      <c r="Q49" s="123"/>
      <c r="R49" s="14"/>
      <c r="S49" s="14"/>
      <c r="T49" s="125">
        <f t="shared" si="0"/>
      </c>
      <c r="U49" s="126"/>
      <c r="V49" s="127"/>
      <c r="W49" s="128"/>
      <c r="X49" s="123"/>
      <c r="Y49" s="123"/>
      <c r="Z49" s="122"/>
      <c r="AA49" s="122"/>
      <c r="AB49" s="123"/>
      <c r="AC49" s="123"/>
    </row>
    <row r="50" spans="1:29" ht="18.75" customHeight="1">
      <c r="A50" s="124"/>
      <c r="B50" s="124"/>
      <c r="C50" s="6">
        <v>43</v>
      </c>
      <c r="D50" s="124"/>
      <c r="E50" s="124"/>
      <c r="F50" s="124"/>
      <c r="G50" s="124"/>
      <c r="H50" s="124"/>
      <c r="I50" s="124"/>
      <c r="J50" s="123"/>
      <c r="K50" s="123"/>
      <c r="L50" s="123"/>
      <c r="M50" s="123"/>
      <c r="N50" s="123"/>
      <c r="O50" s="123"/>
      <c r="P50" s="123"/>
      <c r="Q50" s="123"/>
      <c r="R50" s="14"/>
      <c r="S50" s="14"/>
      <c r="T50" s="125">
        <f t="shared" si="0"/>
      </c>
      <c r="U50" s="126"/>
      <c r="V50" s="127"/>
      <c r="W50" s="128"/>
      <c r="X50" s="123"/>
      <c r="Y50" s="123"/>
      <c r="Z50" s="122"/>
      <c r="AA50" s="122"/>
      <c r="AB50" s="123"/>
      <c r="AC50" s="123"/>
    </row>
    <row r="51" spans="1:29" ht="18.75" customHeight="1">
      <c r="A51" s="124"/>
      <c r="B51" s="124"/>
      <c r="C51" s="6">
        <v>44</v>
      </c>
      <c r="D51" s="124"/>
      <c r="E51" s="124"/>
      <c r="F51" s="124"/>
      <c r="G51" s="124"/>
      <c r="H51" s="124"/>
      <c r="I51" s="124"/>
      <c r="J51" s="123"/>
      <c r="K51" s="123"/>
      <c r="L51" s="123"/>
      <c r="M51" s="123"/>
      <c r="N51" s="123"/>
      <c r="O51" s="123"/>
      <c r="P51" s="123"/>
      <c r="Q51" s="123"/>
      <c r="R51" s="14"/>
      <c r="S51" s="14"/>
      <c r="T51" s="125">
        <f t="shared" si="0"/>
      </c>
      <c r="U51" s="126"/>
      <c r="V51" s="127"/>
      <c r="W51" s="128"/>
      <c r="X51" s="123"/>
      <c r="Y51" s="123"/>
      <c r="Z51" s="122"/>
      <c r="AA51" s="122"/>
      <c r="AB51" s="123"/>
      <c r="AC51" s="123"/>
    </row>
    <row r="52" spans="1:29" ht="18.75" customHeight="1">
      <c r="A52" s="124"/>
      <c r="B52" s="124"/>
      <c r="C52" s="6">
        <v>45</v>
      </c>
      <c r="D52" s="124"/>
      <c r="E52" s="124"/>
      <c r="F52" s="124"/>
      <c r="G52" s="124"/>
      <c r="H52" s="124"/>
      <c r="I52" s="124"/>
      <c r="J52" s="123"/>
      <c r="K52" s="123"/>
      <c r="L52" s="123"/>
      <c r="M52" s="123"/>
      <c r="N52" s="123"/>
      <c r="O52" s="123"/>
      <c r="P52" s="123"/>
      <c r="Q52" s="123"/>
      <c r="R52" s="14"/>
      <c r="S52" s="14"/>
      <c r="T52" s="125">
        <f t="shared" si="0"/>
      </c>
      <c r="U52" s="126"/>
      <c r="V52" s="127"/>
      <c r="W52" s="128"/>
      <c r="X52" s="123"/>
      <c r="Y52" s="123"/>
      <c r="Z52" s="122"/>
      <c r="AA52" s="122"/>
      <c r="AB52" s="123"/>
      <c r="AC52" s="123"/>
    </row>
    <row r="53" spans="1:29" ht="18.75" customHeight="1">
      <c r="A53" s="124"/>
      <c r="B53" s="124"/>
      <c r="C53" s="6">
        <v>46</v>
      </c>
      <c r="D53" s="124"/>
      <c r="E53" s="124"/>
      <c r="F53" s="124"/>
      <c r="G53" s="124"/>
      <c r="H53" s="124"/>
      <c r="I53" s="124"/>
      <c r="J53" s="123"/>
      <c r="K53" s="123"/>
      <c r="L53" s="123"/>
      <c r="M53" s="123"/>
      <c r="N53" s="123"/>
      <c r="O53" s="123"/>
      <c r="P53" s="123"/>
      <c r="Q53" s="123"/>
      <c r="R53" s="14"/>
      <c r="S53" s="14"/>
      <c r="T53" s="125">
        <f t="shared" si="0"/>
      </c>
      <c r="U53" s="126"/>
      <c r="V53" s="127"/>
      <c r="W53" s="128"/>
      <c r="X53" s="123"/>
      <c r="Y53" s="123"/>
      <c r="Z53" s="122"/>
      <c r="AA53" s="122"/>
      <c r="AB53" s="123"/>
      <c r="AC53" s="123"/>
    </row>
    <row r="54" spans="1:29" ht="18.75" customHeight="1">
      <c r="A54" s="124"/>
      <c r="B54" s="124"/>
      <c r="C54" s="6">
        <v>47</v>
      </c>
      <c r="D54" s="124"/>
      <c r="E54" s="124"/>
      <c r="F54" s="124"/>
      <c r="G54" s="124"/>
      <c r="H54" s="124"/>
      <c r="I54" s="124"/>
      <c r="J54" s="123"/>
      <c r="K54" s="123"/>
      <c r="L54" s="123"/>
      <c r="M54" s="123"/>
      <c r="N54" s="123"/>
      <c r="O54" s="123"/>
      <c r="P54" s="123"/>
      <c r="Q54" s="123"/>
      <c r="R54" s="14"/>
      <c r="S54" s="14"/>
      <c r="T54" s="125">
        <f t="shared" si="0"/>
      </c>
      <c r="U54" s="126"/>
      <c r="V54" s="127"/>
      <c r="W54" s="128"/>
      <c r="X54" s="123"/>
      <c r="Y54" s="123"/>
      <c r="Z54" s="122"/>
      <c r="AA54" s="122"/>
      <c r="AB54" s="123"/>
      <c r="AC54" s="123"/>
    </row>
    <row r="55" spans="1:29" ht="18.75" customHeight="1">
      <c r="A55" s="124"/>
      <c r="B55" s="124"/>
      <c r="C55" s="6">
        <v>48</v>
      </c>
      <c r="D55" s="124"/>
      <c r="E55" s="124"/>
      <c r="F55" s="124"/>
      <c r="G55" s="124"/>
      <c r="H55" s="124"/>
      <c r="I55" s="124"/>
      <c r="J55" s="123"/>
      <c r="K55" s="123"/>
      <c r="L55" s="123"/>
      <c r="M55" s="123"/>
      <c r="N55" s="123"/>
      <c r="O55" s="123"/>
      <c r="P55" s="123"/>
      <c r="Q55" s="123"/>
      <c r="R55" s="14"/>
      <c r="S55" s="14"/>
      <c r="T55" s="125">
        <f t="shared" si="0"/>
      </c>
      <c r="U55" s="126"/>
      <c r="V55" s="127"/>
      <c r="W55" s="128"/>
      <c r="X55" s="123"/>
      <c r="Y55" s="123"/>
      <c r="Z55" s="122"/>
      <c r="AA55" s="122"/>
      <c r="AB55" s="123"/>
      <c r="AC55" s="123"/>
    </row>
    <row r="56" spans="1:29" ht="18.75" customHeight="1">
      <c r="A56" s="124"/>
      <c r="B56" s="124"/>
      <c r="C56" s="6">
        <v>49</v>
      </c>
      <c r="D56" s="124"/>
      <c r="E56" s="124"/>
      <c r="F56" s="124"/>
      <c r="G56" s="124"/>
      <c r="H56" s="124"/>
      <c r="I56" s="124"/>
      <c r="J56" s="123"/>
      <c r="K56" s="123"/>
      <c r="L56" s="123"/>
      <c r="M56" s="123"/>
      <c r="N56" s="123"/>
      <c r="O56" s="123"/>
      <c r="P56" s="123"/>
      <c r="Q56" s="123"/>
      <c r="R56" s="14"/>
      <c r="S56" s="14"/>
      <c r="T56" s="125">
        <f t="shared" si="0"/>
      </c>
      <c r="U56" s="126"/>
      <c r="V56" s="127"/>
      <c r="W56" s="128"/>
      <c r="X56" s="123"/>
      <c r="Y56" s="123"/>
      <c r="Z56" s="122"/>
      <c r="AA56" s="122"/>
      <c r="AB56" s="123"/>
      <c r="AC56" s="123"/>
    </row>
    <row r="57" spans="1:29" ht="18.75" customHeight="1">
      <c r="A57" s="124"/>
      <c r="B57" s="124"/>
      <c r="C57" s="6">
        <v>50</v>
      </c>
      <c r="D57" s="124"/>
      <c r="E57" s="124"/>
      <c r="F57" s="124"/>
      <c r="G57" s="124"/>
      <c r="H57" s="124"/>
      <c r="I57" s="124"/>
      <c r="J57" s="123"/>
      <c r="K57" s="123"/>
      <c r="L57" s="123"/>
      <c r="M57" s="123"/>
      <c r="N57" s="123"/>
      <c r="O57" s="123"/>
      <c r="P57" s="123"/>
      <c r="Q57" s="123"/>
      <c r="R57" s="14"/>
      <c r="S57" s="14"/>
      <c r="T57" s="125">
        <f t="shared" si="0"/>
      </c>
      <c r="U57" s="126"/>
      <c r="V57" s="127"/>
      <c r="W57" s="128"/>
      <c r="X57" s="123"/>
      <c r="Y57" s="123"/>
      <c r="Z57" s="122"/>
      <c r="AA57" s="122"/>
      <c r="AB57" s="123"/>
      <c r="AC57" s="123"/>
    </row>
    <row r="58" spans="1:29" ht="18.75" customHeight="1">
      <c r="A58" s="124"/>
      <c r="B58" s="124"/>
      <c r="C58" s="6">
        <v>51</v>
      </c>
      <c r="D58" s="124"/>
      <c r="E58" s="124"/>
      <c r="F58" s="124"/>
      <c r="G58" s="124"/>
      <c r="H58" s="124"/>
      <c r="I58" s="124"/>
      <c r="J58" s="123"/>
      <c r="K58" s="123"/>
      <c r="L58" s="123"/>
      <c r="M58" s="123"/>
      <c r="N58" s="123"/>
      <c r="O58" s="123"/>
      <c r="P58" s="123"/>
      <c r="Q58" s="123"/>
      <c r="R58" s="14"/>
      <c r="S58" s="14"/>
      <c r="T58" s="125">
        <f aca="true" t="shared" si="1" ref="T58:T64">IF(J58="","","陸上競技")</f>
      </c>
      <c r="U58" s="126"/>
      <c r="V58" s="127"/>
      <c r="W58" s="128"/>
      <c r="X58" s="123"/>
      <c r="Y58" s="123"/>
      <c r="Z58" s="122"/>
      <c r="AA58" s="122"/>
      <c r="AB58" s="123"/>
      <c r="AC58" s="123"/>
    </row>
    <row r="59" spans="1:29" ht="18.75" customHeight="1">
      <c r="A59" s="124"/>
      <c r="B59" s="124"/>
      <c r="C59" s="6">
        <v>52</v>
      </c>
      <c r="D59" s="124"/>
      <c r="E59" s="124"/>
      <c r="F59" s="124"/>
      <c r="G59" s="124"/>
      <c r="H59" s="124"/>
      <c r="I59" s="124"/>
      <c r="J59" s="123"/>
      <c r="K59" s="123"/>
      <c r="L59" s="123"/>
      <c r="M59" s="123"/>
      <c r="N59" s="123"/>
      <c r="O59" s="123"/>
      <c r="P59" s="123"/>
      <c r="Q59" s="123"/>
      <c r="R59" s="14"/>
      <c r="S59" s="14"/>
      <c r="T59" s="125">
        <f t="shared" si="1"/>
      </c>
      <c r="U59" s="126"/>
      <c r="V59" s="127"/>
      <c r="W59" s="128"/>
      <c r="X59" s="123"/>
      <c r="Y59" s="123"/>
      <c r="Z59" s="122"/>
      <c r="AA59" s="122"/>
      <c r="AB59" s="123"/>
      <c r="AC59" s="123"/>
    </row>
    <row r="60" spans="1:29" ht="18.75" customHeight="1">
      <c r="A60" s="124"/>
      <c r="B60" s="124"/>
      <c r="C60" s="6">
        <v>53</v>
      </c>
      <c r="D60" s="124"/>
      <c r="E60" s="124"/>
      <c r="F60" s="124"/>
      <c r="G60" s="124"/>
      <c r="H60" s="124"/>
      <c r="I60" s="124"/>
      <c r="J60" s="123"/>
      <c r="K60" s="123"/>
      <c r="L60" s="123"/>
      <c r="M60" s="123"/>
      <c r="N60" s="123"/>
      <c r="O60" s="123"/>
      <c r="P60" s="123"/>
      <c r="Q60" s="123"/>
      <c r="R60" s="14"/>
      <c r="S60" s="14"/>
      <c r="T60" s="125">
        <f t="shared" si="1"/>
      </c>
      <c r="U60" s="126"/>
      <c r="V60" s="127"/>
      <c r="W60" s="128"/>
      <c r="X60" s="123"/>
      <c r="Y60" s="123"/>
      <c r="Z60" s="122"/>
      <c r="AA60" s="122"/>
      <c r="AB60" s="123"/>
      <c r="AC60" s="123"/>
    </row>
    <row r="61" spans="1:29" ht="18.75" customHeight="1">
      <c r="A61" s="124"/>
      <c r="B61" s="124"/>
      <c r="C61" s="6">
        <v>54</v>
      </c>
      <c r="D61" s="124"/>
      <c r="E61" s="124"/>
      <c r="F61" s="124"/>
      <c r="G61" s="124"/>
      <c r="H61" s="124"/>
      <c r="I61" s="124"/>
      <c r="J61" s="123"/>
      <c r="K61" s="123"/>
      <c r="L61" s="123"/>
      <c r="M61" s="123"/>
      <c r="N61" s="123"/>
      <c r="O61" s="123"/>
      <c r="P61" s="123"/>
      <c r="Q61" s="123"/>
      <c r="R61" s="14"/>
      <c r="S61" s="14"/>
      <c r="T61" s="125">
        <f t="shared" si="1"/>
      </c>
      <c r="U61" s="126"/>
      <c r="V61" s="127"/>
      <c r="W61" s="128"/>
      <c r="X61" s="123"/>
      <c r="Y61" s="123"/>
      <c r="Z61" s="122"/>
      <c r="AA61" s="122"/>
      <c r="AB61" s="123"/>
      <c r="AC61" s="123"/>
    </row>
    <row r="62" spans="1:29" ht="18.75" customHeight="1">
      <c r="A62" s="124"/>
      <c r="B62" s="124"/>
      <c r="C62" s="6">
        <v>55</v>
      </c>
      <c r="D62" s="124"/>
      <c r="E62" s="124"/>
      <c r="F62" s="124"/>
      <c r="G62" s="124"/>
      <c r="H62" s="124"/>
      <c r="I62" s="124"/>
      <c r="J62" s="123"/>
      <c r="K62" s="123"/>
      <c r="L62" s="123"/>
      <c r="M62" s="123"/>
      <c r="N62" s="123"/>
      <c r="O62" s="123"/>
      <c r="P62" s="123"/>
      <c r="Q62" s="123"/>
      <c r="R62" s="14"/>
      <c r="S62" s="14"/>
      <c r="T62" s="125">
        <f t="shared" si="1"/>
      </c>
      <c r="U62" s="126"/>
      <c r="V62" s="127"/>
      <c r="W62" s="128"/>
      <c r="X62" s="123"/>
      <c r="Y62" s="123"/>
      <c r="Z62" s="122"/>
      <c r="AA62" s="122"/>
      <c r="AB62" s="123"/>
      <c r="AC62" s="123"/>
    </row>
    <row r="63" spans="1:29" ht="18.75" customHeight="1">
      <c r="A63" s="124"/>
      <c r="B63" s="124"/>
      <c r="C63" s="6">
        <v>56</v>
      </c>
      <c r="D63" s="124"/>
      <c r="E63" s="124"/>
      <c r="F63" s="124"/>
      <c r="G63" s="124"/>
      <c r="H63" s="124"/>
      <c r="I63" s="124"/>
      <c r="J63" s="123"/>
      <c r="K63" s="123"/>
      <c r="L63" s="123"/>
      <c r="M63" s="123"/>
      <c r="N63" s="123"/>
      <c r="O63" s="123"/>
      <c r="P63" s="123"/>
      <c r="Q63" s="123"/>
      <c r="R63" s="14"/>
      <c r="S63" s="14"/>
      <c r="T63" s="125">
        <f t="shared" si="1"/>
      </c>
      <c r="U63" s="126"/>
      <c r="V63" s="127"/>
      <c r="W63" s="128"/>
      <c r="X63" s="123"/>
      <c r="Y63" s="123"/>
      <c r="Z63" s="122"/>
      <c r="AA63" s="122"/>
      <c r="AB63" s="123"/>
      <c r="AC63" s="123"/>
    </row>
    <row r="64" spans="1:29" ht="18.75" customHeight="1">
      <c r="A64" s="124"/>
      <c r="B64" s="124"/>
      <c r="C64" s="6">
        <v>57</v>
      </c>
      <c r="D64" s="124"/>
      <c r="E64" s="124"/>
      <c r="F64" s="124"/>
      <c r="G64" s="124"/>
      <c r="H64" s="124"/>
      <c r="I64" s="124"/>
      <c r="J64" s="123"/>
      <c r="K64" s="123"/>
      <c r="L64" s="123"/>
      <c r="M64" s="123"/>
      <c r="N64" s="123"/>
      <c r="O64" s="123"/>
      <c r="P64" s="123"/>
      <c r="Q64" s="123"/>
      <c r="R64" s="14"/>
      <c r="S64" s="14"/>
      <c r="T64" s="125">
        <f t="shared" si="1"/>
      </c>
      <c r="U64" s="126"/>
      <c r="V64" s="127"/>
      <c r="W64" s="128"/>
      <c r="X64" s="123"/>
      <c r="Y64" s="123"/>
      <c r="Z64" s="122"/>
      <c r="AA64" s="122"/>
      <c r="AB64" s="123"/>
      <c r="AC64" s="123"/>
    </row>
  </sheetData>
  <sheetProtection password="E91B" sheet="1" objects="1" scenarios="1"/>
  <mergeCells count="594">
    <mergeCell ref="V64:W64"/>
    <mergeCell ref="X64:Y64"/>
    <mergeCell ref="Z64:AA64"/>
    <mergeCell ref="AB64:AC64"/>
    <mergeCell ref="V63:W63"/>
    <mergeCell ref="X63:Y63"/>
    <mergeCell ref="Z63:AA63"/>
    <mergeCell ref="AB63:AC63"/>
    <mergeCell ref="A64:B64"/>
    <mergeCell ref="D64:E64"/>
    <mergeCell ref="F64:I64"/>
    <mergeCell ref="J64:M64"/>
    <mergeCell ref="N64:Q64"/>
    <mergeCell ref="T64:U64"/>
    <mergeCell ref="V62:W62"/>
    <mergeCell ref="X62:Y62"/>
    <mergeCell ref="Z62:AA62"/>
    <mergeCell ref="AB62:AC62"/>
    <mergeCell ref="A63:B63"/>
    <mergeCell ref="D63:E63"/>
    <mergeCell ref="F63:I63"/>
    <mergeCell ref="J63:M63"/>
    <mergeCell ref="N63:Q63"/>
    <mergeCell ref="T63:U63"/>
    <mergeCell ref="V61:W61"/>
    <mergeCell ref="X61:Y61"/>
    <mergeCell ref="Z61:AA61"/>
    <mergeCell ref="AB61:AC61"/>
    <mergeCell ref="A62:B62"/>
    <mergeCell ref="D62:E62"/>
    <mergeCell ref="F62:I62"/>
    <mergeCell ref="J62:M62"/>
    <mergeCell ref="N62:Q62"/>
    <mergeCell ref="T62:U62"/>
    <mergeCell ref="V60:W60"/>
    <mergeCell ref="X60:Y60"/>
    <mergeCell ref="Z60:AA60"/>
    <mergeCell ref="AB60:AC60"/>
    <mergeCell ref="A61:B61"/>
    <mergeCell ref="D61:E61"/>
    <mergeCell ref="F61:I61"/>
    <mergeCell ref="J61:M61"/>
    <mergeCell ref="N61:Q61"/>
    <mergeCell ref="T61:U61"/>
    <mergeCell ref="V59:W59"/>
    <mergeCell ref="X59:Y59"/>
    <mergeCell ref="Z59:AA59"/>
    <mergeCell ref="AB59:AC59"/>
    <mergeCell ref="A60:B60"/>
    <mergeCell ref="D60:E60"/>
    <mergeCell ref="F60:I60"/>
    <mergeCell ref="J60:M60"/>
    <mergeCell ref="N60:Q60"/>
    <mergeCell ref="T60:U60"/>
    <mergeCell ref="V58:W58"/>
    <mergeCell ref="X58:Y58"/>
    <mergeCell ref="Z58:AA58"/>
    <mergeCell ref="AB58:AC58"/>
    <mergeCell ref="A59:B59"/>
    <mergeCell ref="D59:E59"/>
    <mergeCell ref="F59:I59"/>
    <mergeCell ref="J59:M59"/>
    <mergeCell ref="N59:Q59"/>
    <mergeCell ref="T59:U59"/>
    <mergeCell ref="A58:B58"/>
    <mergeCell ref="D58:E58"/>
    <mergeCell ref="F58:I58"/>
    <mergeCell ref="J58:M58"/>
    <mergeCell ref="N58:Q58"/>
    <mergeCell ref="T58:U58"/>
    <mergeCell ref="Z32:AA32"/>
    <mergeCell ref="AB32:AC32"/>
    <mergeCell ref="T5:U5"/>
    <mergeCell ref="Z31:AA31"/>
    <mergeCell ref="AB31:AC31"/>
    <mergeCell ref="Z30:AA30"/>
    <mergeCell ref="AB30:AC30"/>
    <mergeCell ref="Z29:AA29"/>
    <mergeCell ref="AB29:AC29"/>
    <mergeCell ref="Z28:AA28"/>
    <mergeCell ref="N32:Q32"/>
    <mergeCell ref="T32:U32"/>
    <mergeCell ref="V32:W32"/>
    <mergeCell ref="X32:Y32"/>
    <mergeCell ref="A32:B32"/>
    <mergeCell ref="D32:E32"/>
    <mergeCell ref="F32:I32"/>
    <mergeCell ref="J32:M32"/>
    <mergeCell ref="N31:Q31"/>
    <mergeCell ref="T31:U31"/>
    <mergeCell ref="V31:W31"/>
    <mergeCell ref="X31:Y31"/>
    <mergeCell ref="A31:B31"/>
    <mergeCell ref="D31:E31"/>
    <mergeCell ref="F31:I31"/>
    <mergeCell ref="J31:M31"/>
    <mergeCell ref="N30:Q30"/>
    <mergeCell ref="T30:U30"/>
    <mergeCell ref="V30:W30"/>
    <mergeCell ref="X30:Y30"/>
    <mergeCell ref="A30:B30"/>
    <mergeCell ref="D30:E30"/>
    <mergeCell ref="F30:I30"/>
    <mergeCell ref="J30:M30"/>
    <mergeCell ref="AB28:AC28"/>
    <mergeCell ref="A29:B29"/>
    <mergeCell ref="D29:E29"/>
    <mergeCell ref="F29:I29"/>
    <mergeCell ref="J29:M29"/>
    <mergeCell ref="N29:Q29"/>
    <mergeCell ref="T29:U29"/>
    <mergeCell ref="V29:W29"/>
    <mergeCell ref="X29:Y29"/>
    <mergeCell ref="N28:Q28"/>
    <mergeCell ref="I5:J5"/>
    <mergeCell ref="T28:U28"/>
    <mergeCell ref="V28:W28"/>
    <mergeCell ref="X28:Y28"/>
    <mergeCell ref="A28:B28"/>
    <mergeCell ref="D28:E28"/>
    <mergeCell ref="F28:I28"/>
    <mergeCell ref="J28:M28"/>
    <mergeCell ref="N27:Q27"/>
    <mergeCell ref="T27:U27"/>
    <mergeCell ref="A3:B3"/>
    <mergeCell ref="C3:I3"/>
    <mergeCell ref="K3:M3"/>
    <mergeCell ref="N3:R3"/>
    <mergeCell ref="L5:M5"/>
    <mergeCell ref="N5:O5"/>
    <mergeCell ref="Q5:R5"/>
    <mergeCell ref="A5:C5"/>
    <mergeCell ref="D5:E5"/>
    <mergeCell ref="G5:H5"/>
    <mergeCell ref="Z27:AA27"/>
    <mergeCell ref="AB27:AC27"/>
    <mergeCell ref="T3:V3"/>
    <mergeCell ref="W3:AA3"/>
    <mergeCell ref="Z26:AA26"/>
    <mergeCell ref="AB26:AC26"/>
    <mergeCell ref="Z25:AA25"/>
    <mergeCell ref="AB25:AC25"/>
    <mergeCell ref="Z24:AA24"/>
    <mergeCell ref="AB24:AC24"/>
    <mergeCell ref="V27:W27"/>
    <mergeCell ref="X27:Y27"/>
    <mergeCell ref="A27:B27"/>
    <mergeCell ref="D27:E27"/>
    <mergeCell ref="F27:I27"/>
    <mergeCell ref="J27:M27"/>
    <mergeCell ref="V26:W26"/>
    <mergeCell ref="X26:Y26"/>
    <mergeCell ref="A26:B26"/>
    <mergeCell ref="D26:E26"/>
    <mergeCell ref="F26:I26"/>
    <mergeCell ref="J26:M26"/>
    <mergeCell ref="A25:B25"/>
    <mergeCell ref="D25:E25"/>
    <mergeCell ref="F25:I25"/>
    <mergeCell ref="J25:M25"/>
    <mergeCell ref="N26:Q26"/>
    <mergeCell ref="T26:U26"/>
    <mergeCell ref="V24:W24"/>
    <mergeCell ref="X24:Y24"/>
    <mergeCell ref="N25:Q25"/>
    <mergeCell ref="T25:U25"/>
    <mergeCell ref="V25:W25"/>
    <mergeCell ref="X25:Y25"/>
    <mergeCell ref="V23:W23"/>
    <mergeCell ref="X23:Y23"/>
    <mergeCell ref="Z23:AA23"/>
    <mergeCell ref="AB23:AC23"/>
    <mergeCell ref="A24:B24"/>
    <mergeCell ref="D24:E24"/>
    <mergeCell ref="F24:I24"/>
    <mergeCell ref="J24:M24"/>
    <mergeCell ref="N24:Q24"/>
    <mergeCell ref="T24:U24"/>
    <mergeCell ref="V22:W22"/>
    <mergeCell ref="X22:Y22"/>
    <mergeCell ref="Z22:AA22"/>
    <mergeCell ref="AB22:AC22"/>
    <mergeCell ref="A23:B23"/>
    <mergeCell ref="D23:E23"/>
    <mergeCell ref="F23:I23"/>
    <mergeCell ref="J23:M23"/>
    <mergeCell ref="N23:Q23"/>
    <mergeCell ref="T23:U23"/>
    <mergeCell ref="V21:W21"/>
    <mergeCell ref="X21:Y21"/>
    <mergeCell ref="Z21:AA21"/>
    <mergeCell ref="AB21:AC21"/>
    <mergeCell ref="A22:B22"/>
    <mergeCell ref="D22:E22"/>
    <mergeCell ref="F22:I22"/>
    <mergeCell ref="J22:M22"/>
    <mergeCell ref="N22:Q22"/>
    <mergeCell ref="T22:U22"/>
    <mergeCell ref="V20:W20"/>
    <mergeCell ref="X20:Y20"/>
    <mergeCell ref="Z20:AA20"/>
    <mergeCell ref="AB20:AC20"/>
    <mergeCell ref="A21:B21"/>
    <mergeCell ref="D21:E21"/>
    <mergeCell ref="F21:I21"/>
    <mergeCell ref="J21:M21"/>
    <mergeCell ref="N21:Q21"/>
    <mergeCell ref="T21:U21"/>
    <mergeCell ref="V19:W19"/>
    <mergeCell ref="X19:Y19"/>
    <mergeCell ref="Z19:AA19"/>
    <mergeCell ref="AB19:AC19"/>
    <mergeCell ref="A20:B20"/>
    <mergeCell ref="D20:E20"/>
    <mergeCell ref="F20:I20"/>
    <mergeCell ref="J20:M20"/>
    <mergeCell ref="N20:Q20"/>
    <mergeCell ref="T20:U20"/>
    <mergeCell ref="V18:W18"/>
    <mergeCell ref="X18:Y18"/>
    <mergeCell ref="Z18:AA18"/>
    <mergeCell ref="AB18:AC18"/>
    <mergeCell ref="A19:B19"/>
    <mergeCell ref="D19:E19"/>
    <mergeCell ref="F19:I19"/>
    <mergeCell ref="J19:M19"/>
    <mergeCell ref="N19:Q19"/>
    <mergeCell ref="T19:U19"/>
    <mergeCell ref="V17:W17"/>
    <mergeCell ref="X17:Y17"/>
    <mergeCell ref="Z17:AA17"/>
    <mergeCell ref="AB17:AC17"/>
    <mergeCell ref="A18:B18"/>
    <mergeCell ref="D18:E18"/>
    <mergeCell ref="F18:I18"/>
    <mergeCell ref="J18:M18"/>
    <mergeCell ref="N18:Q18"/>
    <mergeCell ref="T18:U18"/>
    <mergeCell ref="V16:W16"/>
    <mergeCell ref="X16:Y16"/>
    <mergeCell ref="Z16:AA16"/>
    <mergeCell ref="AB16:AC16"/>
    <mergeCell ref="A17:B17"/>
    <mergeCell ref="D17:E17"/>
    <mergeCell ref="F17:I17"/>
    <mergeCell ref="J17:M17"/>
    <mergeCell ref="N17:Q17"/>
    <mergeCell ref="T17:U17"/>
    <mergeCell ref="V15:W15"/>
    <mergeCell ref="X15:Y15"/>
    <mergeCell ref="Z15:AA15"/>
    <mergeCell ref="AB15:AC15"/>
    <mergeCell ref="A16:B16"/>
    <mergeCell ref="D16:E16"/>
    <mergeCell ref="F16:I16"/>
    <mergeCell ref="J16:M16"/>
    <mergeCell ref="N16:Q16"/>
    <mergeCell ref="T16:U16"/>
    <mergeCell ref="V14:W14"/>
    <mergeCell ref="X14:Y14"/>
    <mergeCell ref="Z14:AA14"/>
    <mergeCell ref="AB14:AC14"/>
    <mergeCell ref="A15:B15"/>
    <mergeCell ref="D15:E15"/>
    <mergeCell ref="F15:I15"/>
    <mergeCell ref="J15:M15"/>
    <mergeCell ref="N15:Q15"/>
    <mergeCell ref="T15:U15"/>
    <mergeCell ref="V13:W13"/>
    <mergeCell ref="X13:Y13"/>
    <mergeCell ref="Z13:AA13"/>
    <mergeCell ref="AB13:AC13"/>
    <mergeCell ref="A14:B14"/>
    <mergeCell ref="D14:E14"/>
    <mergeCell ref="F14:I14"/>
    <mergeCell ref="J14:M14"/>
    <mergeCell ref="N14:Q14"/>
    <mergeCell ref="T14:U14"/>
    <mergeCell ref="A13:B13"/>
    <mergeCell ref="D13:E13"/>
    <mergeCell ref="F13:I13"/>
    <mergeCell ref="J13:M13"/>
    <mergeCell ref="N13:Q13"/>
    <mergeCell ref="T13:U13"/>
    <mergeCell ref="Z11:AA11"/>
    <mergeCell ref="AB11:AC11"/>
    <mergeCell ref="A12:B12"/>
    <mergeCell ref="D12:E12"/>
    <mergeCell ref="F12:I12"/>
    <mergeCell ref="J12:M12"/>
    <mergeCell ref="V12:W12"/>
    <mergeCell ref="X12:Y12"/>
    <mergeCell ref="Z12:AA12"/>
    <mergeCell ref="AB12:AC12"/>
    <mergeCell ref="A11:B11"/>
    <mergeCell ref="D11:E11"/>
    <mergeCell ref="F11:I11"/>
    <mergeCell ref="J11:M11"/>
    <mergeCell ref="V11:W11"/>
    <mergeCell ref="X11:Y11"/>
    <mergeCell ref="AB9:AC9"/>
    <mergeCell ref="A10:B10"/>
    <mergeCell ref="D10:E10"/>
    <mergeCell ref="F10:I10"/>
    <mergeCell ref="J10:M10"/>
    <mergeCell ref="N10:Q10"/>
    <mergeCell ref="V10:W10"/>
    <mergeCell ref="X10:Y10"/>
    <mergeCell ref="Z10:AA10"/>
    <mergeCell ref="AB10:AC10"/>
    <mergeCell ref="D9:E9"/>
    <mergeCell ref="F9:I9"/>
    <mergeCell ref="J9:M9"/>
    <mergeCell ref="V9:W9"/>
    <mergeCell ref="X9:Y9"/>
    <mergeCell ref="Z9:AA9"/>
    <mergeCell ref="T9:U9"/>
    <mergeCell ref="T10:U10"/>
    <mergeCell ref="T11:U11"/>
    <mergeCell ref="T12:U12"/>
    <mergeCell ref="F8:I8"/>
    <mergeCell ref="N9:Q9"/>
    <mergeCell ref="N11:Q11"/>
    <mergeCell ref="N12:Q12"/>
    <mergeCell ref="T7:U7"/>
    <mergeCell ref="T8:U8"/>
    <mergeCell ref="J7:M7"/>
    <mergeCell ref="J8:M8"/>
    <mergeCell ref="N7:Q7"/>
    <mergeCell ref="N8:Q8"/>
    <mergeCell ref="AB7:AC7"/>
    <mergeCell ref="X8:Y8"/>
    <mergeCell ref="Z7:AA7"/>
    <mergeCell ref="Z8:AA8"/>
    <mergeCell ref="AB8:AC8"/>
    <mergeCell ref="V7:W7"/>
    <mergeCell ref="X7:Y7"/>
    <mergeCell ref="V8:W8"/>
    <mergeCell ref="A33:B33"/>
    <mergeCell ref="D33:E33"/>
    <mergeCell ref="F33:I33"/>
    <mergeCell ref="J33:M33"/>
    <mergeCell ref="A7:B7"/>
    <mergeCell ref="D7:E7"/>
    <mergeCell ref="F7:I7"/>
    <mergeCell ref="A8:B8"/>
    <mergeCell ref="D8:E8"/>
    <mergeCell ref="A9:B9"/>
    <mergeCell ref="V34:W34"/>
    <mergeCell ref="X34:Y34"/>
    <mergeCell ref="N33:Q33"/>
    <mergeCell ref="T33:U33"/>
    <mergeCell ref="V33:W33"/>
    <mergeCell ref="X33:Y33"/>
    <mergeCell ref="V35:W35"/>
    <mergeCell ref="X35:Y35"/>
    <mergeCell ref="Z33:AA33"/>
    <mergeCell ref="AB33:AC33"/>
    <mergeCell ref="A34:B34"/>
    <mergeCell ref="D34:E34"/>
    <mergeCell ref="F34:I34"/>
    <mergeCell ref="J34:M34"/>
    <mergeCell ref="N34:Q34"/>
    <mergeCell ref="T34:U34"/>
    <mergeCell ref="V36:W36"/>
    <mergeCell ref="X36:Y36"/>
    <mergeCell ref="Z34:AA34"/>
    <mergeCell ref="AB34:AC34"/>
    <mergeCell ref="A35:B35"/>
    <mergeCell ref="D35:E35"/>
    <mergeCell ref="F35:I35"/>
    <mergeCell ref="J35:M35"/>
    <mergeCell ref="N35:Q35"/>
    <mergeCell ref="T35:U35"/>
    <mergeCell ref="V37:W37"/>
    <mergeCell ref="X37:Y37"/>
    <mergeCell ref="Z35:AA35"/>
    <mergeCell ref="AB35:AC35"/>
    <mergeCell ref="A36:B36"/>
    <mergeCell ref="D36:E36"/>
    <mergeCell ref="F36:I36"/>
    <mergeCell ref="J36:M36"/>
    <mergeCell ref="N36:Q36"/>
    <mergeCell ref="T36:U36"/>
    <mergeCell ref="V38:W38"/>
    <mergeCell ref="X38:Y38"/>
    <mergeCell ref="Z36:AA36"/>
    <mergeCell ref="AB36:AC36"/>
    <mergeCell ref="A37:B37"/>
    <mergeCell ref="D37:E37"/>
    <mergeCell ref="F37:I37"/>
    <mergeCell ref="J37:M37"/>
    <mergeCell ref="N37:Q37"/>
    <mergeCell ref="T37:U37"/>
    <mergeCell ref="V39:W39"/>
    <mergeCell ref="X39:Y39"/>
    <mergeCell ref="Z37:AA37"/>
    <mergeCell ref="AB37:AC37"/>
    <mergeCell ref="A38:B38"/>
    <mergeCell ref="D38:E38"/>
    <mergeCell ref="F38:I38"/>
    <mergeCell ref="J38:M38"/>
    <mergeCell ref="N38:Q38"/>
    <mergeCell ref="T38:U38"/>
    <mergeCell ref="V40:W40"/>
    <mergeCell ref="X40:Y40"/>
    <mergeCell ref="Z38:AA38"/>
    <mergeCell ref="AB38:AC38"/>
    <mergeCell ref="A39:B39"/>
    <mergeCell ref="D39:E39"/>
    <mergeCell ref="F39:I39"/>
    <mergeCell ref="J39:M39"/>
    <mergeCell ref="N39:Q39"/>
    <mergeCell ref="T39:U39"/>
    <mergeCell ref="V41:W41"/>
    <mergeCell ref="X41:Y41"/>
    <mergeCell ref="Z39:AA39"/>
    <mergeCell ref="AB39:AC39"/>
    <mergeCell ref="A40:B40"/>
    <mergeCell ref="D40:E40"/>
    <mergeCell ref="F40:I40"/>
    <mergeCell ref="J40:M40"/>
    <mergeCell ref="N40:Q40"/>
    <mergeCell ref="T40:U40"/>
    <mergeCell ref="V42:W42"/>
    <mergeCell ref="X42:Y42"/>
    <mergeCell ref="Z40:AA40"/>
    <mergeCell ref="AB40:AC40"/>
    <mergeCell ref="A41:B41"/>
    <mergeCell ref="D41:E41"/>
    <mergeCell ref="F41:I41"/>
    <mergeCell ref="J41:M41"/>
    <mergeCell ref="N41:Q41"/>
    <mergeCell ref="T41:U41"/>
    <mergeCell ref="V43:W43"/>
    <mergeCell ref="X43:Y43"/>
    <mergeCell ref="Z41:AA41"/>
    <mergeCell ref="AB41:AC41"/>
    <mergeCell ref="A42:B42"/>
    <mergeCell ref="D42:E42"/>
    <mergeCell ref="F42:I42"/>
    <mergeCell ref="J42:M42"/>
    <mergeCell ref="N42:Q42"/>
    <mergeCell ref="T42:U42"/>
    <mergeCell ref="V44:W44"/>
    <mergeCell ref="X44:Y44"/>
    <mergeCell ref="Z42:AA42"/>
    <mergeCell ref="AB42:AC42"/>
    <mergeCell ref="A43:B43"/>
    <mergeCell ref="D43:E43"/>
    <mergeCell ref="F43:I43"/>
    <mergeCell ref="J43:M43"/>
    <mergeCell ref="N43:Q43"/>
    <mergeCell ref="T43:U43"/>
    <mergeCell ref="V45:W45"/>
    <mergeCell ref="X45:Y45"/>
    <mergeCell ref="Z43:AA43"/>
    <mergeCell ref="AB43:AC43"/>
    <mergeCell ref="A44:B44"/>
    <mergeCell ref="D44:E44"/>
    <mergeCell ref="F44:I44"/>
    <mergeCell ref="J44:M44"/>
    <mergeCell ref="N44:Q44"/>
    <mergeCell ref="T44:U44"/>
    <mergeCell ref="V46:W46"/>
    <mergeCell ref="X46:Y46"/>
    <mergeCell ref="Z44:AA44"/>
    <mergeCell ref="AB44:AC44"/>
    <mergeCell ref="A45:B45"/>
    <mergeCell ref="D45:E45"/>
    <mergeCell ref="F45:I45"/>
    <mergeCell ref="J45:M45"/>
    <mergeCell ref="N45:Q45"/>
    <mergeCell ref="T45:U45"/>
    <mergeCell ref="V47:W47"/>
    <mergeCell ref="X47:Y47"/>
    <mergeCell ref="Z45:AA45"/>
    <mergeCell ref="AB45:AC45"/>
    <mergeCell ref="A46:B46"/>
    <mergeCell ref="D46:E46"/>
    <mergeCell ref="F46:I46"/>
    <mergeCell ref="J46:M46"/>
    <mergeCell ref="N46:Q46"/>
    <mergeCell ref="T46:U46"/>
    <mergeCell ref="V48:W48"/>
    <mergeCell ref="X48:Y48"/>
    <mergeCell ref="Z46:AA46"/>
    <mergeCell ref="AB46:AC46"/>
    <mergeCell ref="A47:B47"/>
    <mergeCell ref="D47:E47"/>
    <mergeCell ref="F47:I47"/>
    <mergeCell ref="J47:M47"/>
    <mergeCell ref="N47:Q47"/>
    <mergeCell ref="T47:U47"/>
    <mergeCell ref="V49:W49"/>
    <mergeCell ref="X49:Y49"/>
    <mergeCell ref="Z47:AA47"/>
    <mergeCell ref="AB47:AC47"/>
    <mergeCell ref="A48:B48"/>
    <mergeCell ref="D48:E48"/>
    <mergeCell ref="F48:I48"/>
    <mergeCell ref="J48:M48"/>
    <mergeCell ref="N48:Q48"/>
    <mergeCell ref="T48:U48"/>
    <mergeCell ref="V50:W50"/>
    <mergeCell ref="X50:Y50"/>
    <mergeCell ref="Z48:AA48"/>
    <mergeCell ref="AB48:AC48"/>
    <mergeCell ref="A49:B49"/>
    <mergeCell ref="D49:E49"/>
    <mergeCell ref="F49:I49"/>
    <mergeCell ref="J49:M49"/>
    <mergeCell ref="N49:Q49"/>
    <mergeCell ref="T49:U49"/>
    <mergeCell ref="V51:W51"/>
    <mergeCell ref="X51:Y51"/>
    <mergeCell ref="Z49:AA49"/>
    <mergeCell ref="AB49:AC49"/>
    <mergeCell ref="A50:B50"/>
    <mergeCell ref="D50:E50"/>
    <mergeCell ref="F50:I50"/>
    <mergeCell ref="J50:M50"/>
    <mergeCell ref="N50:Q50"/>
    <mergeCell ref="T50:U50"/>
    <mergeCell ref="V52:W52"/>
    <mergeCell ref="X52:Y52"/>
    <mergeCell ref="Z50:AA50"/>
    <mergeCell ref="AB50:AC50"/>
    <mergeCell ref="A51:B51"/>
    <mergeCell ref="D51:E51"/>
    <mergeCell ref="F51:I51"/>
    <mergeCell ref="J51:M51"/>
    <mergeCell ref="N51:Q51"/>
    <mergeCell ref="T51:U51"/>
    <mergeCell ref="V53:W53"/>
    <mergeCell ref="X53:Y53"/>
    <mergeCell ref="Z51:AA51"/>
    <mergeCell ref="AB51:AC51"/>
    <mergeCell ref="A52:B52"/>
    <mergeCell ref="D52:E52"/>
    <mergeCell ref="F52:I52"/>
    <mergeCell ref="J52:M52"/>
    <mergeCell ref="N52:Q52"/>
    <mergeCell ref="T52:U52"/>
    <mergeCell ref="V54:W54"/>
    <mergeCell ref="X54:Y54"/>
    <mergeCell ref="Z52:AA52"/>
    <mergeCell ref="AB52:AC52"/>
    <mergeCell ref="A53:B53"/>
    <mergeCell ref="D53:E53"/>
    <mergeCell ref="F53:I53"/>
    <mergeCell ref="J53:M53"/>
    <mergeCell ref="N53:Q53"/>
    <mergeCell ref="T53:U53"/>
    <mergeCell ref="V55:W55"/>
    <mergeCell ref="X55:Y55"/>
    <mergeCell ref="Z53:AA53"/>
    <mergeCell ref="AB53:AC53"/>
    <mergeCell ref="A54:B54"/>
    <mergeCell ref="D54:E54"/>
    <mergeCell ref="F54:I54"/>
    <mergeCell ref="J54:M54"/>
    <mergeCell ref="N54:Q54"/>
    <mergeCell ref="T54:U54"/>
    <mergeCell ref="V56:W56"/>
    <mergeCell ref="X56:Y56"/>
    <mergeCell ref="Z54:AA54"/>
    <mergeCell ref="AB54:AC54"/>
    <mergeCell ref="A55:B55"/>
    <mergeCell ref="D55:E55"/>
    <mergeCell ref="F55:I55"/>
    <mergeCell ref="J55:M55"/>
    <mergeCell ref="N55:Q55"/>
    <mergeCell ref="T55:U55"/>
    <mergeCell ref="V57:W57"/>
    <mergeCell ref="X57:Y57"/>
    <mergeCell ref="Z55:AA55"/>
    <mergeCell ref="AB55:AC55"/>
    <mergeCell ref="A56:B56"/>
    <mergeCell ref="D56:E56"/>
    <mergeCell ref="F56:I56"/>
    <mergeCell ref="J56:M56"/>
    <mergeCell ref="N56:Q56"/>
    <mergeCell ref="T56:U56"/>
    <mergeCell ref="Z57:AA57"/>
    <mergeCell ref="AB57:AC57"/>
    <mergeCell ref="Z56:AA56"/>
    <mergeCell ref="AB56:AC56"/>
    <mergeCell ref="A57:B57"/>
    <mergeCell ref="D57:E57"/>
    <mergeCell ref="F57:I57"/>
    <mergeCell ref="J57:M57"/>
    <mergeCell ref="N57:Q57"/>
    <mergeCell ref="T57:U57"/>
  </mergeCells>
  <conditionalFormatting sqref="AB8:AC64">
    <cfRule type="expression" priority="13" dxfId="94" stopIfTrue="1">
      <formula>S8="女"</formula>
    </cfRule>
  </conditionalFormatting>
  <conditionalFormatting sqref="D8:E64">
    <cfRule type="expression" priority="14" dxfId="94" stopIfTrue="1">
      <formula>S8="女"</formula>
    </cfRule>
  </conditionalFormatting>
  <conditionalFormatting sqref="F8:I64">
    <cfRule type="expression" priority="15" dxfId="94" stopIfTrue="1">
      <formula>S8="女"</formula>
    </cfRule>
  </conditionalFormatting>
  <conditionalFormatting sqref="J8:M64">
    <cfRule type="expression" priority="16" dxfId="94" stopIfTrue="1">
      <formula>S8="女"</formula>
    </cfRule>
  </conditionalFormatting>
  <conditionalFormatting sqref="N8:Q64">
    <cfRule type="expression" priority="17" dxfId="94" stopIfTrue="1">
      <formula>S8="女"</formula>
    </cfRule>
  </conditionalFormatting>
  <conditionalFormatting sqref="R8:R64">
    <cfRule type="expression" priority="18" dxfId="94" stopIfTrue="1">
      <formula>S8="女"</formula>
    </cfRule>
  </conditionalFormatting>
  <conditionalFormatting sqref="S8:S57">
    <cfRule type="expression" priority="19" dxfId="94" stopIfTrue="1">
      <formula>S8="女"</formula>
    </cfRule>
  </conditionalFormatting>
  <conditionalFormatting sqref="T8:U64">
    <cfRule type="expression" priority="20" dxfId="94" stopIfTrue="1">
      <formula>S8="女"</formula>
    </cfRule>
  </conditionalFormatting>
  <conditionalFormatting sqref="V8:W64">
    <cfRule type="expression" priority="21" dxfId="94" stopIfTrue="1">
      <formula>S8="女"</formula>
    </cfRule>
  </conditionalFormatting>
  <conditionalFormatting sqref="Z8:AA64">
    <cfRule type="expression" priority="23" dxfId="94" stopIfTrue="1">
      <formula>S8="女"</formula>
    </cfRule>
  </conditionalFormatting>
  <conditionalFormatting sqref="S58:S64">
    <cfRule type="expression" priority="8" dxfId="94" stopIfTrue="1">
      <formula>S58="女"</formula>
    </cfRule>
  </conditionalFormatting>
  <conditionalFormatting sqref="X8:Y64">
    <cfRule type="expression" priority="1" dxfId="94" stopIfTrue="1">
      <formula>U8="女"</formula>
    </cfRule>
  </conditionalFormatting>
  <dataValidations count="8">
    <dataValidation type="list" allowBlank="1" showInputMessage="1" showErrorMessage="1" sqref="S8:S64">
      <formula1>"男,女"</formula1>
    </dataValidation>
    <dataValidation allowBlank="1" showErrorMessage="1" prompt="&#10;" sqref="Z7:AA7"/>
    <dataValidation allowBlank="1" showInputMessage="1" showErrorMessage="1" prompt="４月１日時点での年齢" sqref="R8:R64"/>
    <dataValidation allowBlank="1" showInputMessage="1" showErrorMessage="1" prompt="種別ごとに１チームまでです" sqref="P5 K5 F5"/>
    <dataValidation type="list" allowBlank="1" showErrorMessage="1" sqref="Z8:AA64">
      <formula1>"使用"</formula1>
    </dataValidation>
    <dataValidation type="list" allowBlank="1" showInputMessage="1" showErrorMessage="1" sqref="AB8:AC64">
      <formula1>"男子,女子,混合"</formula1>
    </dataValidation>
    <dataValidation type="list" allowBlank="1" showInputMessage="1" showErrorMessage="1" prompt="伴走：選手と一緒にゴールまで並走&#10;付添：スタート地点まで" sqref="X8:Y64">
      <formula1>"伴走,付添"</formula1>
    </dataValidation>
    <dataValidation type="list" allowBlank="1" showInputMessage="1" showErrorMessage="1" prompt="８００ｍ、１５００ｍは中学生以上&#10;&#10;１００ｍは８才以上&#10;" sqref="V8:W64">
      <formula1>"３０ｍ,５０ｍ,１００ｍ,女子８００ｍ,男子１５００ｍ"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32"/>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44</v>
      </c>
      <c r="S1" s="13"/>
    </row>
    <row r="2" ht="18.75" customHeight="1">
      <c r="A2" s="10"/>
    </row>
    <row r="3" spans="1:27"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30" ht="18.75" customHeight="1">
      <c r="A5" s="124" t="s">
        <v>46</v>
      </c>
      <c r="B5" s="124"/>
      <c r="C5" s="124"/>
      <c r="D5" s="129" t="s">
        <v>14</v>
      </c>
      <c r="E5" s="130"/>
      <c r="F5" s="15"/>
      <c r="G5" s="130" t="s">
        <v>21</v>
      </c>
      <c r="H5" s="131"/>
      <c r="I5" s="129" t="s">
        <v>15</v>
      </c>
      <c r="J5" s="130"/>
      <c r="K5" s="15"/>
      <c r="L5" s="130" t="s">
        <v>21</v>
      </c>
      <c r="M5" s="131"/>
      <c r="N5" s="129" t="s">
        <v>47</v>
      </c>
      <c r="O5" s="130"/>
      <c r="P5" s="15"/>
      <c r="Q5" s="130" t="s">
        <v>21</v>
      </c>
      <c r="R5" s="131"/>
      <c r="T5" s="129" t="s">
        <v>48</v>
      </c>
      <c r="U5" s="130"/>
      <c r="V5" s="8" t="s">
        <v>14</v>
      </c>
      <c r="W5" s="12">
        <f>COUNTIF(S8:S32,"男")</f>
        <v>0</v>
      </c>
      <c r="X5" s="9" t="s">
        <v>22</v>
      </c>
      <c r="Y5" s="8" t="s">
        <v>15</v>
      </c>
      <c r="Z5" s="12">
        <f>COUNTIF(S8:S32,"女")</f>
        <v>0</v>
      </c>
      <c r="AA5" s="9" t="s">
        <v>22</v>
      </c>
      <c r="AB5" s="8" t="s">
        <v>16</v>
      </c>
      <c r="AC5" s="12">
        <f>W5+Z5</f>
        <v>0</v>
      </c>
      <c r="AD5" s="9" t="s">
        <v>22</v>
      </c>
    </row>
    <row r="7" spans="1:30" s="7" customFormat="1" ht="18.75" customHeight="1">
      <c r="A7" s="124" t="s">
        <v>18</v>
      </c>
      <c r="B7" s="124"/>
      <c r="C7" s="6" t="s">
        <v>39</v>
      </c>
      <c r="D7" s="124" t="s">
        <v>30</v>
      </c>
      <c r="E7" s="124"/>
      <c r="F7" s="124" t="s">
        <v>0</v>
      </c>
      <c r="G7" s="124"/>
      <c r="H7" s="124"/>
      <c r="I7" s="124"/>
      <c r="J7" s="124" t="s">
        <v>31</v>
      </c>
      <c r="K7" s="124"/>
      <c r="L7" s="124"/>
      <c r="M7" s="124"/>
      <c r="N7" s="124" t="s">
        <v>40</v>
      </c>
      <c r="O7" s="124"/>
      <c r="P7" s="124"/>
      <c r="Q7" s="124"/>
      <c r="R7" s="8" t="s">
        <v>33</v>
      </c>
      <c r="S7" s="6" t="s">
        <v>34</v>
      </c>
      <c r="T7" s="124" t="s">
        <v>35</v>
      </c>
      <c r="U7" s="124"/>
      <c r="V7" s="124" t="s">
        <v>36</v>
      </c>
      <c r="W7" s="124"/>
      <c r="X7" s="124" t="s">
        <v>37</v>
      </c>
      <c r="Y7" s="124"/>
      <c r="Z7" s="6" t="s">
        <v>41</v>
      </c>
      <c r="AA7" s="133" t="s">
        <v>38</v>
      </c>
      <c r="AB7" s="133"/>
      <c r="AC7" s="124" t="s">
        <v>42</v>
      </c>
      <c r="AD7" s="124"/>
    </row>
    <row r="8" spans="1:30" ht="18.75" customHeight="1">
      <c r="A8" s="124"/>
      <c r="B8" s="124"/>
      <c r="C8" s="6">
        <v>1</v>
      </c>
      <c r="D8" s="124"/>
      <c r="E8" s="124"/>
      <c r="F8" s="124"/>
      <c r="G8" s="124"/>
      <c r="H8" s="124"/>
      <c r="I8" s="124"/>
      <c r="J8" s="123"/>
      <c r="K8" s="123"/>
      <c r="L8" s="123"/>
      <c r="M8" s="123"/>
      <c r="N8" s="123"/>
      <c r="O8" s="123"/>
      <c r="P8" s="123"/>
      <c r="Q8" s="123"/>
      <c r="R8" s="14"/>
      <c r="S8" s="14"/>
      <c r="T8" s="125">
        <f aca="true" t="shared" si="0" ref="T8:T13">IF(J8="","","水泳")</f>
      </c>
      <c r="U8" s="126"/>
      <c r="V8" s="123"/>
      <c r="W8" s="123"/>
      <c r="X8" s="132"/>
      <c r="Y8" s="132"/>
      <c r="Z8" s="14"/>
      <c r="AA8" s="123"/>
      <c r="AB8" s="123"/>
      <c r="AC8" s="123"/>
      <c r="AD8" s="123"/>
    </row>
    <row r="9" spans="1:30" ht="18.75" customHeight="1">
      <c r="A9" s="124"/>
      <c r="B9" s="124"/>
      <c r="C9" s="6">
        <v>2</v>
      </c>
      <c r="D9" s="124"/>
      <c r="E9" s="124"/>
      <c r="F9" s="124"/>
      <c r="G9" s="124"/>
      <c r="H9" s="124"/>
      <c r="I9" s="124"/>
      <c r="J9" s="123"/>
      <c r="K9" s="123"/>
      <c r="L9" s="123"/>
      <c r="M9" s="123"/>
      <c r="N9" s="123"/>
      <c r="O9" s="123"/>
      <c r="P9" s="123"/>
      <c r="Q9" s="123"/>
      <c r="R9" s="14"/>
      <c r="S9" s="14"/>
      <c r="T9" s="125">
        <f t="shared" si="0"/>
      </c>
      <c r="U9" s="126"/>
      <c r="V9" s="123"/>
      <c r="W9" s="123"/>
      <c r="X9" s="132"/>
      <c r="Y9" s="132"/>
      <c r="Z9" s="14"/>
      <c r="AA9" s="123"/>
      <c r="AB9" s="123"/>
      <c r="AC9" s="123"/>
      <c r="AD9" s="123"/>
    </row>
    <row r="10" spans="1:30" ht="18.75" customHeight="1">
      <c r="A10" s="124"/>
      <c r="B10" s="124"/>
      <c r="C10" s="6">
        <v>3</v>
      </c>
      <c r="D10" s="124"/>
      <c r="E10" s="124"/>
      <c r="F10" s="124"/>
      <c r="G10" s="124"/>
      <c r="H10" s="124"/>
      <c r="I10" s="124"/>
      <c r="J10" s="123"/>
      <c r="K10" s="123"/>
      <c r="L10" s="123"/>
      <c r="M10" s="123"/>
      <c r="N10" s="123"/>
      <c r="O10" s="123"/>
      <c r="P10" s="123"/>
      <c r="Q10" s="123"/>
      <c r="R10" s="14"/>
      <c r="S10" s="14"/>
      <c r="T10" s="125">
        <f t="shared" si="0"/>
      </c>
      <c r="U10" s="126"/>
      <c r="V10" s="123"/>
      <c r="W10" s="123"/>
      <c r="X10" s="132"/>
      <c r="Y10" s="132"/>
      <c r="Z10" s="14"/>
      <c r="AA10" s="123"/>
      <c r="AB10" s="123"/>
      <c r="AC10" s="123"/>
      <c r="AD10" s="123"/>
    </row>
    <row r="11" spans="1:30" ht="18.75" customHeight="1">
      <c r="A11" s="124"/>
      <c r="B11" s="124"/>
      <c r="C11" s="6">
        <v>4</v>
      </c>
      <c r="D11" s="124"/>
      <c r="E11" s="124"/>
      <c r="F11" s="124"/>
      <c r="G11" s="124"/>
      <c r="H11" s="124"/>
      <c r="I11" s="124"/>
      <c r="J11" s="123"/>
      <c r="K11" s="123"/>
      <c r="L11" s="123"/>
      <c r="M11" s="123"/>
      <c r="N11" s="123"/>
      <c r="O11" s="123"/>
      <c r="P11" s="123"/>
      <c r="Q11" s="123"/>
      <c r="R11" s="14"/>
      <c r="S11" s="14"/>
      <c r="T11" s="125">
        <f t="shared" si="0"/>
      </c>
      <c r="U11" s="126"/>
      <c r="V11" s="123"/>
      <c r="W11" s="123"/>
      <c r="X11" s="132"/>
      <c r="Y11" s="132"/>
      <c r="Z11" s="14"/>
      <c r="AA11" s="123"/>
      <c r="AB11" s="123"/>
      <c r="AC11" s="123"/>
      <c r="AD11" s="123"/>
    </row>
    <row r="12" spans="1:30" ht="18.75" customHeight="1">
      <c r="A12" s="124"/>
      <c r="B12" s="124"/>
      <c r="C12" s="6">
        <v>5</v>
      </c>
      <c r="D12" s="124"/>
      <c r="E12" s="124"/>
      <c r="F12" s="124"/>
      <c r="G12" s="124"/>
      <c r="H12" s="124"/>
      <c r="I12" s="124"/>
      <c r="J12" s="123"/>
      <c r="K12" s="123"/>
      <c r="L12" s="123"/>
      <c r="M12" s="123"/>
      <c r="N12" s="123"/>
      <c r="O12" s="123"/>
      <c r="P12" s="123"/>
      <c r="Q12" s="123"/>
      <c r="R12" s="14"/>
      <c r="S12" s="14"/>
      <c r="T12" s="125">
        <f t="shared" si="0"/>
      </c>
      <c r="U12" s="126"/>
      <c r="V12" s="123"/>
      <c r="W12" s="123"/>
      <c r="X12" s="132"/>
      <c r="Y12" s="132"/>
      <c r="Z12" s="14"/>
      <c r="AA12" s="123"/>
      <c r="AB12" s="123"/>
      <c r="AC12" s="123"/>
      <c r="AD12" s="123"/>
    </row>
    <row r="13" spans="1:30" ht="18.75" customHeight="1">
      <c r="A13" s="124"/>
      <c r="B13" s="124"/>
      <c r="C13" s="6">
        <v>6</v>
      </c>
      <c r="D13" s="124"/>
      <c r="E13" s="124"/>
      <c r="F13" s="124"/>
      <c r="G13" s="124"/>
      <c r="H13" s="124"/>
      <c r="I13" s="124"/>
      <c r="J13" s="123"/>
      <c r="K13" s="123"/>
      <c r="L13" s="123"/>
      <c r="M13" s="123"/>
      <c r="N13" s="123"/>
      <c r="O13" s="123"/>
      <c r="P13" s="123"/>
      <c r="Q13" s="123"/>
      <c r="R13" s="14"/>
      <c r="S13" s="14"/>
      <c r="T13" s="125">
        <f t="shared" si="0"/>
      </c>
      <c r="U13" s="126"/>
      <c r="V13" s="123"/>
      <c r="W13" s="123"/>
      <c r="X13" s="132"/>
      <c r="Y13" s="132"/>
      <c r="Z13" s="14"/>
      <c r="AA13" s="123"/>
      <c r="AB13" s="123"/>
      <c r="AC13" s="123"/>
      <c r="AD13" s="123"/>
    </row>
    <row r="14" spans="1:30" ht="18.75" customHeight="1">
      <c r="A14" s="124"/>
      <c r="B14" s="124"/>
      <c r="C14" s="6">
        <v>7</v>
      </c>
      <c r="D14" s="124"/>
      <c r="E14" s="124"/>
      <c r="F14" s="124"/>
      <c r="G14" s="124"/>
      <c r="H14" s="124"/>
      <c r="I14" s="124"/>
      <c r="J14" s="123"/>
      <c r="K14" s="123"/>
      <c r="L14" s="123"/>
      <c r="M14" s="123"/>
      <c r="N14" s="123"/>
      <c r="O14" s="123"/>
      <c r="P14" s="123"/>
      <c r="Q14" s="123"/>
      <c r="R14" s="14"/>
      <c r="S14" s="14"/>
      <c r="T14" s="125">
        <f aca="true" t="shared" si="1" ref="T14:T32">IF(J14="","","水泳")</f>
      </c>
      <c r="U14" s="126"/>
      <c r="V14" s="123"/>
      <c r="W14" s="123"/>
      <c r="X14" s="132"/>
      <c r="Y14" s="132"/>
      <c r="Z14" s="14"/>
      <c r="AA14" s="123"/>
      <c r="AB14" s="123"/>
      <c r="AC14" s="123"/>
      <c r="AD14" s="123"/>
    </row>
    <row r="15" spans="1:30" ht="18.75" customHeight="1">
      <c r="A15" s="124"/>
      <c r="B15" s="124"/>
      <c r="C15" s="6">
        <v>8</v>
      </c>
      <c r="D15" s="124"/>
      <c r="E15" s="124"/>
      <c r="F15" s="124"/>
      <c r="G15" s="124"/>
      <c r="H15" s="124"/>
      <c r="I15" s="124"/>
      <c r="J15" s="123"/>
      <c r="K15" s="123"/>
      <c r="L15" s="123"/>
      <c r="M15" s="123"/>
      <c r="N15" s="123"/>
      <c r="O15" s="123"/>
      <c r="P15" s="123"/>
      <c r="Q15" s="123"/>
      <c r="R15" s="14"/>
      <c r="S15" s="14"/>
      <c r="T15" s="125">
        <f t="shared" si="1"/>
      </c>
      <c r="U15" s="126"/>
      <c r="V15" s="123"/>
      <c r="W15" s="123"/>
      <c r="X15" s="132"/>
      <c r="Y15" s="132"/>
      <c r="Z15" s="14"/>
      <c r="AA15" s="123"/>
      <c r="AB15" s="123"/>
      <c r="AC15" s="123"/>
      <c r="AD15" s="123"/>
    </row>
    <row r="16" spans="1:30" ht="18.75" customHeight="1">
      <c r="A16" s="124"/>
      <c r="B16" s="124"/>
      <c r="C16" s="6">
        <v>9</v>
      </c>
      <c r="D16" s="124"/>
      <c r="E16" s="124"/>
      <c r="F16" s="124"/>
      <c r="G16" s="124"/>
      <c r="H16" s="124"/>
      <c r="I16" s="124"/>
      <c r="J16" s="123"/>
      <c r="K16" s="123"/>
      <c r="L16" s="123"/>
      <c r="M16" s="123"/>
      <c r="N16" s="123"/>
      <c r="O16" s="123"/>
      <c r="P16" s="123"/>
      <c r="Q16" s="123"/>
      <c r="R16" s="14"/>
      <c r="S16" s="14"/>
      <c r="T16" s="125">
        <f t="shared" si="1"/>
      </c>
      <c r="U16" s="126"/>
      <c r="V16" s="123"/>
      <c r="W16" s="123"/>
      <c r="X16" s="132"/>
      <c r="Y16" s="132"/>
      <c r="Z16" s="14"/>
      <c r="AA16" s="123"/>
      <c r="AB16" s="123"/>
      <c r="AC16" s="123"/>
      <c r="AD16" s="123"/>
    </row>
    <row r="17" spans="1:30" ht="18.75" customHeight="1">
      <c r="A17" s="124"/>
      <c r="B17" s="124"/>
      <c r="C17" s="6">
        <v>10</v>
      </c>
      <c r="D17" s="124"/>
      <c r="E17" s="124"/>
      <c r="F17" s="124"/>
      <c r="G17" s="124"/>
      <c r="H17" s="124"/>
      <c r="I17" s="124"/>
      <c r="J17" s="123"/>
      <c r="K17" s="123"/>
      <c r="L17" s="123"/>
      <c r="M17" s="123"/>
      <c r="N17" s="123"/>
      <c r="O17" s="123"/>
      <c r="P17" s="123"/>
      <c r="Q17" s="123"/>
      <c r="R17" s="14"/>
      <c r="S17" s="14"/>
      <c r="T17" s="125">
        <f t="shared" si="1"/>
      </c>
      <c r="U17" s="126"/>
      <c r="V17" s="123"/>
      <c r="W17" s="123"/>
      <c r="X17" s="132"/>
      <c r="Y17" s="132"/>
      <c r="Z17" s="14"/>
      <c r="AA17" s="123"/>
      <c r="AB17" s="123"/>
      <c r="AC17" s="123"/>
      <c r="AD17" s="123"/>
    </row>
    <row r="18" spans="1:30" ht="18.75" customHeight="1">
      <c r="A18" s="124"/>
      <c r="B18" s="124"/>
      <c r="C18" s="6">
        <v>11</v>
      </c>
      <c r="D18" s="124"/>
      <c r="E18" s="124"/>
      <c r="F18" s="124"/>
      <c r="G18" s="124"/>
      <c r="H18" s="124"/>
      <c r="I18" s="124"/>
      <c r="J18" s="123"/>
      <c r="K18" s="123"/>
      <c r="L18" s="123"/>
      <c r="M18" s="123"/>
      <c r="N18" s="123"/>
      <c r="O18" s="123"/>
      <c r="P18" s="123"/>
      <c r="Q18" s="123"/>
      <c r="R18" s="14"/>
      <c r="S18" s="14"/>
      <c r="T18" s="125">
        <f t="shared" si="1"/>
      </c>
      <c r="U18" s="126"/>
      <c r="V18" s="123"/>
      <c r="W18" s="123"/>
      <c r="X18" s="132"/>
      <c r="Y18" s="132"/>
      <c r="Z18" s="14"/>
      <c r="AA18" s="123"/>
      <c r="AB18" s="123"/>
      <c r="AC18" s="123"/>
      <c r="AD18" s="123"/>
    </row>
    <row r="19" spans="1:30" ht="18.75" customHeight="1">
      <c r="A19" s="124"/>
      <c r="B19" s="124"/>
      <c r="C19" s="6">
        <v>12</v>
      </c>
      <c r="D19" s="124"/>
      <c r="E19" s="124"/>
      <c r="F19" s="124"/>
      <c r="G19" s="124"/>
      <c r="H19" s="124"/>
      <c r="I19" s="124"/>
      <c r="J19" s="123"/>
      <c r="K19" s="123"/>
      <c r="L19" s="123"/>
      <c r="M19" s="123"/>
      <c r="N19" s="123"/>
      <c r="O19" s="123"/>
      <c r="P19" s="123"/>
      <c r="Q19" s="123"/>
      <c r="R19" s="14"/>
      <c r="S19" s="14"/>
      <c r="T19" s="125">
        <f t="shared" si="1"/>
      </c>
      <c r="U19" s="126"/>
      <c r="V19" s="123"/>
      <c r="W19" s="123"/>
      <c r="X19" s="132"/>
      <c r="Y19" s="132"/>
      <c r="Z19" s="14"/>
      <c r="AA19" s="123"/>
      <c r="AB19" s="123"/>
      <c r="AC19" s="123"/>
      <c r="AD19" s="123"/>
    </row>
    <row r="20" spans="1:30" ht="18.75" customHeight="1">
      <c r="A20" s="124"/>
      <c r="B20" s="124"/>
      <c r="C20" s="6">
        <v>13</v>
      </c>
      <c r="D20" s="124"/>
      <c r="E20" s="124"/>
      <c r="F20" s="124"/>
      <c r="G20" s="124"/>
      <c r="H20" s="124"/>
      <c r="I20" s="124"/>
      <c r="J20" s="123"/>
      <c r="K20" s="123"/>
      <c r="L20" s="123"/>
      <c r="M20" s="123"/>
      <c r="N20" s="123"/>
      <c r="O20" s="123"/>
      <c r="P20" s="123"/>
      <c r="Q20" s="123"/>
      <c r="R20" s="14"/>
      <c r="S20" s="14"/>
      <c r="T20" s="125">
        <f t="shared" si="1"/>
      </c>
      <c r="U20" s="126"/>
      <c r="V20" s="123"/>
      <c r="W20" s="123"/>
      <c r="X20" s="132"/>
      <c r="Y20" s="132"/>
      <c r="Z20" s="14"/>
      <c r="AA20" s="123"/>
      <c r="AB20" s="123"/>
      <c r="AC20" s="123"/>
      <c r="AD20" s="123"/>
    </row>
    <row r="21" spans="1:30" ht="18.75" customHeight="1">
      <c r="A21" s="124"/>
      <c r="B21" s="124"/>
      <c r="C21" s="6">
        <v>14</v>
      </c>
      <c r="D21" s="124"/>
      <c r="E21" s="124"/>
      <c r="F21" s="124"/>
      <c r="G21" s="124"/>
      <c r="H21" s="124"/>
      <c r="I21" s="124"/>
      <c r="J21" s="123"/>
      <c r="K21" s="123"/>
      <c r="L21" s="123"/>
      <c r="M21" s="123"/>
      <c r="N21" s="123"/>
      <c r="O21" s="123"/>
      <c r="P21" s="123"/>
      <c r="Q21" s="123"/>
      <c r="R21" s="14"/>
      <c r="S21" s="14"/>
      <c r="T21" s="125">
        <f t="shared" si="1"/>
      </c>
      <c r="U21" s="126"/>
      <c r="V21" s="123"/>
      <c r="W21" s="123"/>
      <c r="X21" s="132"/>
      <c r="Y21" s="132"/>
      <c r="Z21" s="14"/>
      <c r="AA21" s="123"/>
      <c r="AB21" s="123"/>
      <c r="AC21" s="123"/>
      <c r="AD21" s="123"/>
    </row>
    <row r="22" spans="1:30" ht="18.75" customHeight="1">
      <c r="A22" s="124"/>
      <c r="B22" s="124"/>
      <c r="C22" s="6">
        <v>15</v>
      </c>
      <c r="D22" s="124"/>
      <c r="E22" s="124"/>
      <c r="F22" s="124"/>
      <c r="G22" s="124"/>
      <c r="H22" s="124"/>
      <c r="I22" s="124"/>
      <c r="J22" s="123"/>
      <c r="K22" s="123"/>
      <c r="L22" s="123"/>
      <c r="M22" s="123"/>
      <c r="N22" s="123"/>
      <c r="O22" s="123"/>
      <c r="P22" s="123"/>
      <c r="Q22" s="123"/>
      <c r="R22" s="14"/>
      <c r="S22" s="14"/>
      <c r="T22" s="125">
        <f t="shared" si="1"/>
      </c>
      <c r="U22" s="126"/>
      <c r="V22" s="123"/>
      <c r="W22" s="123"/>
      <c r="X22" s="132"/>
      <c r="Y22" s="132"/>
      <c r="Z22" s="14"/>
      <c r="AA22" s="123"/>
      <c r="AB22" s="123"/>
      <c r="AC22" s="123"/>
      <c r="AD22" s="123"/>
    </row>
    <row r="23" spans="1:30" ht="18.75" customHeight="1">
      <c r="A23" s="124"/>
      <c r="B23" s="124"/>
      <c r="C23" s="6">
        <v>16</v>
      </c>
      <c r="D23" s="124"/>
      <c r="E23" s="124"/>
      <c r="F23" s="124"/>
      <c r="G23" s="124"/>
      <c r="H23" s="124"/>
      <c r="I23" s="124"/>
      <c r="J23" s="123"/>
      <c r="K23" s="123"/>
      <c r="L23" s="123"/>
      <c r="M23" s="123"/>
      <c r="N23" s="123"/>
      <c r="O23" s="123"/>
      <c r="P23" s="123"/>
      <c r="Q23" s="123"/>
      <c r="R23" s="14"/>
      <c r="S23" s="14"/>
      <c r="T23" s="125">
        <f t="shared" si="1"/>
      </c>
      <c r="U23" s="126"/>
      <c r="V23" s="123"/>
      <c r="W23" s="123"/>
      <c r="X23" s="132"/>
      <c r="Y23" s="132"/>
      <c r="Z23" s="14"/>
      <c r="AA23" s="123"/>
      <c r="AB23" s="123"/>
      <c r="AC23" s="123"/>
      <c r="AD23" s="123"/>
    </row>
    <row r="24" spans="1:30" ht="18.75" customHeight="1">
      <c r="A24" s="124"/>
      <c r="B24" s="124"/>
      <c r="C24" s="6">
        <v>17</v>
      </c>
      <c r="D24" s="124"/>
      <c r="E24" s="124"/>
      <c r="F24" s="124"/>
      <c r="G24" s="124"/>
      <c r="H24" s="124"/>
      <c r="I24" s="124"/>
      <c r="J24" s="123"/>
      <c r="K24" s="123"/>
      <c r="L24" s="123"/>
      <c r="M24" s="123"/>
      <c r="N24" s="123"/>
      <c r="O24" s="123"/>
      <c r="P24" s="123"/>
      <c r="Q24" s="123"/>
      <c r="R24" s="14"/>
      <c r="S24" s="14"/>
      <c r="T24" s="125">
        <f t="shared" si="1"/>
      </c>
      <c r="U24" s="126"/>
      <c r="V24" s="123"/>
      <c r="W24" s="123"/>
      <c r="X24" s="132"/>
      <c r="Y24" s="132"/>
      <c r="Z24" s="14"/>
      <c r="AA24" s="123"/>
      <c r="AB24" s="123"/>
      <c r="AC24" s="123"/>
      <c r="AD24" s="123"/>
    </row>
    <row r="25" spans="1:30" ht="18.75" customHeight="1">
      <c r="A25" s="124"/>
      <c r="B25" s="124"/>
      <c r="C25" s="6">
        <v>18</v>
      </c>
      <c r="D25" s="124"/>
      <c r="E25" s="124"/>
      <c r="F25" s="124"/>
      <c r="G25" s="124"/>
      <c r="H25" s="124"/>
      <c r="I25" s="124"/>
      <c r="J25" s="123"/>
      <c r="K25" s="123"/>
      <c r="L25" s="123"/>
      <c r="M25" s="123"/>
      <c r="N25" s="123"/>
      <c r="O25" s="123"/>
      <c r="P25" s="123"/>
      <c r="Q25" s="123"/>
      <c r="R25" s="14"/>
      <c r="S25" s="14"/>
      <c r="T25" s="125">
        <f t="shared" si="1"/>
      </c>
      <c r="U25" s="126"/>
      <c r="V25" s="123"/>
      <c r="W25" s="123"/>
      <c r="X25" s="132"/>
      <c r="Y25" s="132"/>
      <c r="Z25" s="14"/>
      <c r="AA25" s="123"/>
      <c r="AB25" s="123"/>
      <c r="AC25" s="123"/>
      <c r="AD25" s="123"/>
    </row>
    <row r="26" spans="1:30" ht="18.75" customHeight="1">
      <c r="A26" s="124"/>
      <c r="B26" s="124"/>
      <c r="C26" s="6">
        <v>19</v>
      </c>
      <c r="D26" s="124"/>
      <c r="E26" s="124"/>
      <c r="F26" s="124"/>
      <c r="G26" s="124"/>
      <c r="H26" s="124"/>
      <c r="I26" s="124"/>
      <c r="J26" s="123"/>
      <c r="K26" s="123"/>
      <c r="L26" s="123"/>
      <c r="M26" s="123"/>
      <c r="N26" s="123"/>
      <c r="O26" s="123"/>
      <c r="P26" s="123"/>
      <c r="Q26" s="123"/>
      <c r="R26" s="14"/>
      <c r="S26" s="14"/>
      <c r="T26" s="125">
        <f t="shared" si="1"/>
      </c>
      <c r="U26" s="126"/>
      <c r="V26" s="123"/>
      <c r="W26" s="123"/>
      <c r="X26" s="132"/>
      <c r="Y26" s="132"/>
      <c r="Z26" s="14"/>
      <c r="AA26" s="123"/>
      <c r="AB26" s="123"/>
      <c r="AC26" s="123"/>
      <c r="AD26" s="123"/>
    </row>
    <row r="27" spans="1:30" ht="18.75" customHeight="1">
      <c r="A27" s="124"/>
      <c r="B27" s="124"/>
      <c r="C27" s="6">
        <v>20</v>
      </c>
      <c r="D27" s="124"/>
      <c r="E27" s="124"/>
      <c r="F27" s="124"/>
      <c r="G27" s="124"/>
      <c r="H27" s="124"/>
      <c r="I27" s="124"/>
      <c r="J27" s="123"/>
      <c r="K27" s="123"/>
      <c r="L27" s="123"/>
      <c r="M27" s="123"/>
      <c r="N27" s="123"/>
      <c r="O27" s="123"/>
      <c r="P27" s="123"/>
      <c r="Q27" s="123"/>
      <c r="R27" s="14"/>
      <c r="S27" s="14"/>
      <c r="T27" s="125">
        <f t="shared" si="1"/>
      </c>
      <c r="U27" s="126"/>
      <c r="V27" s="123"/>
      <c r="W27" s="123"/>
      <c r="X27" s="132"/>
      <c r="Y27" s="132"/>
      <c r="Z27" s="14"/>
      <c r="AA27" s="123"/>
      <c r="AB27" s="123"/>
      <c r="AC27" s="123"/>
      <c r="AD27" s="123"/>
    </row>
    <row r="28" spans="1:30" ht="18.75" customHeight="1">
      <c r="A28" s="124"/>
      <c r="B28" s="124"/>
      <c r="C28" s="6">
        <v>21</v>
      </c>
      <c r="D28" s="124"/>
      <c r="E28" s="124"/>
      <c r="F28" s="124"/>
      <c r="G28" s="124"/>
      <c r="H28" s="124"/>
      <c r="I28" s="124"/>
      <c r="J28" s="123"/>
      <c r="K28" s="123"/>
      <c r="L28" s="123"/>
      <c r="M28" s="123"/>
      <c r="N28" s="123"/>
      <c r="O28" s="123"/>
      <c r="P28" s="123"/>
      <c r="Q28" s="123"/>
      <c r="R28" s="14"/>
      <c r="S28" s="14"/>
      <c r="T28" s="125">
        <f t="shared" si="1"/>
      </c>
      <c r="U28" s="126"/>
      <c r="V28" s="123"/>
      <c r="W28" s="123"/>
      <c r="X28" s="132"/>
      <c r="Y28" s="132"/>
      <c r="Z28" s="14"/>
      <c r="AA28" s="123"/>
      <c r="AB28" s="123"/>
      <c r="AC28" s="123"/>
      <c r="AD28" s="123"/>
    </row>
    <row r="29" spans="1:30" ht="18.75" customHeight="1">
      <c r="A29" s="124"/>
      <c r="B29" s="124"/>
      <c r="C29" s="6">
        <v>22</v>
      </c>
      <c r="D29" s="124"/>
      <c r="E29" s="124"/>
      <c r="F29" s="124"/>
      <c r="G29" s="124"/>
      <c r="H29" s="124"/>
      <c r="I29" s="124"/>
      <c r="J29" s="123"/>
      <c r="K29" s="123"/>
      <c r="L29" s="123"/>
      <c r="M29" s="123"/>
      <c r="N29" s="123"/>
      <c r="O29" s="123"/>
      <c r="P29" s="123"/>
      <c r="Q29" s="123"/>
      <c r="R29" s="14"/>
      <c r="S29" s="14"/>
      <c r="T29" s="125">
        <f t="shared" si="1"/>
      </c>
      <c r="U29" s="126"/>
      <c r="V29" s="123"/>
      <c r="W29" s="123"/>
      <c r="X29" s="132"/>
      <c r="Y29" s="132"/>
      <c r="Z29" s="14"/>
      <c r="AA29" s="123"/>
      <c r="AB29" s="123"/>
      <c r="AC29" s="123"/>
      <c r="AD29" s="123"/>
    </row>
    <row r="30" spans="1:30" ht="18.75" customHeight="1">
      <c r="A30" s="124"/>
      <c r="B30" s="124"/>
      <c r="C30" s="6">
        <v>23</v>
      </c>
      <c r="D30" s="124"/>
      <c r="E30" s="124"/>
      <c r="F30" s="124"/>
      <c r="G30" s="124"/>
      <c r="H30" s="124"/>
      <c r="I30" s="124"/>
      <c r="J30" s="123"/>
      <c r="K30" s="123"/>
      <c r="L30" s="123"/>
      <c r="M30" s="123"/>
      <c r="N30" s="123"/>
      <c r="O30" s="123"/>
      <c r="P30" s="123"/>
      <c r="Q30" s="123"/>
      <c r="R30" s="14"/>
      <c r="S30" s="14"/>
      <c r="T30" s="125">
        <f t="shared" si="1"/>
      </c>
      <c r="U30" s="126"/>
      <c r="V30" s="123"/>
      <c r="W30" s="123"/>
      <c r="X30" s="132"/>
      <c r="Y30" s="132"/>
      <c r="Z30" s="14"/>
      <c r="AA30" s="123"/>
      <c r="AB30" s="123"/>
      <c r="AC30" s="123"/>
      <c r="AD30" s="123"/>
    </row>
    <row r="31" spans="1:30" ht="18.75" customHeight="1">
      <c r="A31" s="124"/>
      <c r="B31" s="124"/>
      <c r="C31" s="6">
        <v>24</v>
      </c>
      <c r="D31" s="124"/>
      <c r="E31" s="124"/>
      <c r="F31" s="124"/>
      <c r="G31" s="124"/>
      <c r="H31" s="124"/>
      <c r="I31" s="124"/>
      <c r="J31" s="123"/>
      <c r="K31" s="123"/>
      <c r="L31" s="123"/>
      <c r="M31" s="123"/>
      <c r="N31" s="123"/>
      <c r="O31" s="123"/>
      <c r="P31" s="123"/>
      <c r="Q31" s="123"/>
      <c r="R31" s="14"/>
      <c r="S31" s="14"/>
      <c r="T31" s="125">
        <f t="shared" si="1"/>
      </c>
      <c r="U31" s="126"/>
      <c r="V31" s="123"/>
      <c r="W31" s="123"/>
      <c r="X31" s="132"/>
      <c r="Y31" s="132"/>
      <c r="Z31" s="14"/>
      <c r="AA31" s="123"/>
      <c r="AB31" s="123"/>
      <c r="AC31" s="123"/>
      <c r="AD31" s="123"/>
    </row>
    <row r="32" spans="1:30" ht="18.75" customHeight="1">
      <c r="A32" s="124"/>
      <c r="B32" s="124"/>
      <c r="C32" s="6">
        <v>25</v>
      </c>
      <c r="D32" s="124"/>
      <c r="E32" s="124"/>
      <c r="F32" s="124"/>
      <c r="G32" s="124"/>
      <c r="H32" s="124"/>
      <c r="I32" s="124"/>
      <c r="J32" s="123"/>
      <c r="K32" s="123"/>
      <c r="L32" s="123"/>
      <c r="M32" s="123"/>
      <c r="N32" s="123"/>
      <c r="O32" s="123"/>
      <c r="P32" s="123"/>
      <c r="Q32" s="123"/>
      <c r="R32" s="14"/>
      <c r="S32" s="14"/>
      <c r="T32" s="125">
        <f t="shared" si="1"/>
      </c>
      <c r="U32" s="126"/>
      <c r="V32" s="123"/>
      <c r="W32" s="123"/>
      <c r="X32" s="132"/>
      <c r="Y32" s="132"/>
      <c r="Z32" s="14"/>
      <c r="AA32" s="123"/>
      <c r="AB32" s="123"/>
      <c r="AC32" s="123"/>
      <c r="AD32" s="123"/>
    </row>
  </sheetData>
  <sheetProtection password="E91B" sheet="1" objects="1" scenarios="1"/>
  <mergeCells count="274">
    <mergeCell ref="AC7:AD7"/>
    <mergeCell ref="X8:Y8"/>
    <mergeCell ref="AA7:AB7"/>
    <mergeCell ref="AA8:AB8"/>
    <mergeCell ref="AC8:AD8"/>
    <mergeCell ref="A7:B7"/>
    <mergeCell ref="D7:E7"/>
    <mergeCell ref="F7:I7"/>
    <mergeCell ref="A8:B8"/>
    <mergeCell ref="D8:E8"/>
    <mergeCell ref="J7:M7"/>
    <mergeCell ref="J8:M8"/>
    <mergeCell ref="N7:Q7"/>
    <mergeCell ref="N8:Q8"/>
    <mergeCell ref="V7:W7"/>
    <mergeCell ref="X7:Y7"/>
    <mergeCell ref="V8:W8"/>
    <mergeCell ref="T7:U7"/>
    <mergeCell ref="T8:U8"/>
    <mergeCell ref="T10:U10"/>
    <mergeCell ref="T11:U11"/>
    <mergeCell ref="T12:U12"/>
    <mergeCell ref="F8:I8"/>
    <mergeCell ref="N9:Q9"/>
    <mergeCell ref="N11:Q11"/>
    <mergeCell ref="N12:Q12"/>
    <mergeCell ref="V9:W9"/>
    <mergeCell ref="X9:Y9"/>
    <mergeCell ref="AA9:AB9"/>
    <mergeCell ref="T9:U9"/>
    <mergeCell ref="A9:B9"/>
    <mergeCell ref="D9:E9"/>
    <mergeCell ref="F9:I9"/>
    <mergeCell ref="J9:M9"/>
    <mergeCell ref="AC9:AD9"/>
    <mergeCell ref="A10:B10"/>
    <mergeCell ref="D10:E10"/>
    <mergeCell ref="F10:I10"/>
    <mergeCell ref="J10:M10"/>
    <mergeCell ref="N10:Q10"/>
    <mergeCell ref="V10:W10"/>
    <mergeCell ref="X10:Y10"/>
    <mergeCell ref="AA10:AB10"/>
    <mergeCell ref="AC10:AD10"/>
    <mergeCell ref="V11:W11"/>
    <mergeCell ref="X11:Y11"/>
    <mergeCell ref="AA11:AB11"/>
    <mergeCell ref="AC11:AD11"/>
    <mergeCell ref="A11:B11"/>
    <mergeCell ref="D11:E11"/>
    <mergeCell ref="F11:I11"/>
    <mergeCell ref="J11:M11"/>
    <mergeCell ref="AA12:AB12"/>
    <mergeCell ref="AC12:AD12"/>
    <mergeCell ref="A12:B12"/>
    <mergeCell ref="D12:E12"/>
    <mergeCell ref="F12:I12"/>
    <mergeCell ref="J12:M12"/>
    <mergeCell ref="A13:B13"/>
    <mergeCell ref="D13:E13"/>
    <mergeCell ref="F13:I13"/>
    <mergeCell ref="J13:M13"/>
    <mergeCell ref="V12:W12"/>
    <mergeCell ref="X12:Y12"/>
    <mergeCell ref="V14:W14"/>
    <mergeCell ref="X14:Y14"/>
    <mergeCell ref="N13:Q13"/>
    <mergeCell ref="T13:U13"/>
    <mergeCell ref="V13:W13"/>
    <mergeCell ref="X13:Y13"/>
    <mergeCell ref="V15:W15"/>
    <mergeCell ref="X15:Y15"/>
    <mergeCell ref="AA13:AB13"/>
    <mergeCell ref="AC13:AD13"/>
    <mergeCell ref="A14:B14"/>
    <mergeCell ref="D14:E14"/>
    <mergeCell ref="F14:I14"/>
    <mergeCell ref="J14:M14"/>
    <mergeCell ref="N14:Q14"/>
    <mergeCell ref="T14:U14"/>
    <mergeCell ref="V16:W16"/>
    <mergeCell ref="X16:Y16"/>
    <mergeCell ref="AA14:AB14"/>
    <mergeCell ref="AC14:AD14"/>
    <mergeCell ref="A15:B15"/>
    <mergeCell ref="D15:E15"/>
    <mergeCell ref="F15:I15"/>
    <mergeCell ref="J15:M15"/>
    <mergeCell ref="N15:Q15"/>
    <mergeCell ref="T15:U15"/>
    <mergeCell ref="V17:W17"/>
    <mergeCell ref="X17:Y17"/>
    <mergeCell ref="AA15:AB15"/>
    <mergeCell ref="AC15:AD15"/>
    <mergeCell ref="A16:B16"/>
    <mergeCell ref="D16:E16"/>
    <mergeCell ref="F16:I16"/>
    <mergeCell ref="J16:M16"/>
    <mergeCell ref="N16:Q16"/>
    <mergeCell ref="T16:U16"/>
    <mergeCell ref="V18:W18"/>
    <mergeCell ref="X18:Y18"/>
    <mergeCell ref="AA16:AB16"/>
    <mergeCell ref="AC16:AD16"/>
    <mergeCell ref="A17:B17"/>
    <mergeCell ref="D17:E17"/>
    <mergeCell ref="F17:I17"/>
    <mergeCell ref="J17:M17"/>
    <mergeCell ref="N17:Q17"/>
    <mergeCell ref="T17:U17"/>
    <mergeCell ref="V19:W19"/>
    <mergeCell ref="X19:Y19"/>
    <mergeCell ref="AA17:AB17"/>
    <mergeCell ref="AC17:AD17"/>
    <mergeCell ref="A18:B18"/>
    <mergeCell ref="D18:E18"/>
    <mergeCell ref="F18:I18"/>
    <mergeCell ref="J18:M18"/>
    <mergeCell ref="N18:Q18"/>
    <mergeCell ref="T18:U18"/>
    <mergeCell ref="V20:W20"/>
    <mergeCell ref="X20:Y20"/>
    <mergeCell ref="AA18:AB18"/>
    <mergeCell ref="AC18:AD18"/>
    <mergeCell ref="A19:B19"/>
    <mergeCell ref="D19:E19"/>
    <mergeCell ref="F19:I19"/>
    <mergeCell ref="J19:M19"/>
    <mergeCell ref="N19:Q19"/>
    <mergeCell ref="T19:U19"/>
    <mergeCell ref="V21:W21"/>
    <mergeCell ref="X21:Y21"/>
    <mergeCell ref="AA19:AB19"/>
    <mergeCell ref="AC19:AD19"/>
    <mergeCell ref="A20:B20"/>
    <mergeCell ref="D20:E20"/>
    <mergeCell ref="F20:I20"/>
    <mergeCell ref="J20:M20"/>
    <mergeCell ref="N20:Q20"/>
    <mergeCell ref="T20:U20"/>
    <mergeCell ref="V22:W22"/>
    <mergeCell ref="X22:Y22"/>
    <mergeCell ref="AA20:AB20"/>
    <mergeCell ref="AC20:AD20"/>
    <mergeCell ref="A21:B21"/>
    <mergeCell ref="D21:E21"/>
    <mergeCell ref="F21:I21"/>
    <mergeCell ref="J21:M21"/>
    <mergeCell ref="N21:Q21"/>
    <mergeCell ref="T21:U21"/>
    <mergeCell ref="V23:W23"/>
    <mergeCell ref="X23:Y23"/>
    <mergeCell ref="AA21:AB21"/>
    <mergeCell ref="AC21:AD21"/>
    <mergeCell ref="A22:B22"/>
    <mergeCell ref="D22:E22"/>
    <mergeCell ref="F22:I22"/>
    <mergeCell ref="J22:M22"/>
    <mergeCell ref="N22:Q22"/>
    <mergeCell ref="T22:U22"/>
    <mergeCell ref="V24:W24"/>
    <mergeCell ref="X24:Y24"/>
    <mergeCell ref="AA22:AB22"/>
    <mergeCell ref="AC22:AD22"/>
    <mergeCell ref="A23:B23"/>
    <mergeCell ref="D23:E23"/>
    <mergeCell ref="F23:I23"/>
    <mergeCell ref="J23:M23"/>
    <mergeCell ref="N23:Q23"/>
    <mergeCell ref="T23:U23"/>
    <mergeCell ref="V25:W25"/>
    <mergeCell ref="X25:Y25"/>
    <mergeCell ref="AA23:AB23"/>
    <mergeCell ref="AC23:AD23"/>
    <mergeCell ref="A24:B24"/>
    <mergeCell ref="D24:E24"/>
    <mergeCell ref="F24:I24"/>
    <mergeCell ref="J24:M24"/>
    <mergeCell ref="N24:Q24"/>
    <mergeCell ref="T24:U24"/>
    <mergeCell ref="A25:B25"/>
    <mergeCell ref="D25:E25"/>
    <mergeCell ref="F25:I25"/>
    <mergeCell ref="J25:M25"/>
    <mergeCell ref="N25:Q25"/>
    <mergeCell ref="T25:U25"/>
    <mergeCell ref="V27:W27"/>
    <mergeCell ref="X27:Y27"/>
    <mergeCell ref="A26:B26"/>
    <mergeCell ref="D26:E26"/>
    <mergeCell ref="F26:I26"/>
    <mergeCell ref="J26:M26"/>
    <mergeCell ref="N26:Q26"/>
    <mergeCell ref="T26:U26"/>
    <mergeCell ref="V26:W26"/>
    <mergeCell ref="X26:Y26"/>
    <mergeCell ref="AA25:AB25"/>
    <mergeCell ref="AC25:AD25"/>
    <mergeCell ref="AA24:AB24"/>
    <mergeCell ref="AC24:AD24"/>
    <mergeCell ref="A27:B27"/>
    <mergeCell ref="D27:E27"/>
    <mergeCell ref="F27:I27"/>
    <mergeCell ref="J27:M27"/>
    <mergeCell ref="N27:Q27"/>
    <mergeCell ref="T27:U27"/>
    <mergeCell ref="A3:B3"/>
    <mergeCell ref="C3:I3"/>
    <mergeCell ref="K3:M3"/>
    <mergeCell ref="N3:R3"/>
    <mergeCell ref="AA27:AB27"/>
    <mergeCell ref="AC27:AD27"/>
    <mergeCell ref="T3:V3"/>
    <mergeCell ref="W3:AA3"/>
    <mergeCell ref="AA26:AB26"/>
    <mergeCell ref="AC26:AD26"/>
    <mergeCell ref="L5:M5"/>
    <mergeCell ref="N5:O5"/>
    <mergeCell ref="Q5:R5"/>
    <mergeCell ref="A5:C5"/>
    <mergeCell ref="D5:E5"/>
    <mergeCell ref="G5:H5"/>
    <mergeCell ref="I5:J5"/>
    <mergeCell ref="X29:Y29"/>
    <mergeCell ref="N28:Q28"/>
    <mergeCell ref="T28:U28"/>
    <mergeCell ref="V28:W28"/>
    <mergeCell ref="X28:Y28"/>
    <mergeCell ref="A28:B28"/>
    <mergeCell ref="D28:E28"/>
    <mergeCell ref="F28:I28"/>
    <mergeCell ref="J28:M28"/>
    <mergeCell ref="V30:W30"/>
    <mergeCell ref="X30:Y30"/>
    <mergeCell ref="AC28:AD28"/>
    <mergeCell ref="A29:B29"/>
    <mergeCell ref="D29:E29"/>
    <mergeCell ref="F29:I29"/>
    <mergeCell ref="J29:M29"/>
    <mergeCell ref="N29:Q29"/>
    <mergeCell ref="T29:U29"/>
    <mergeCell ref="V29:W29"/>
    <mergeCell ref="A30:B30"/>
    <mergeCell ref="D30:E30"/>
    <mergeCell ref="F30:I30"/>
    <mergeCell ref="J30:M30"/>
    <mergeCell ref="N30:Q30"/>
    <mergeCell ref="T30:U30"/>
    <mergeCell ref="V32:W32"/>
    <mergeCell ref="X32:Y32"/>
    <mergeCell ref="A31:B31"/>
    <mergeCell ref="D31:E31"/>
    <mergeCell ref="F31:I31"/>
    <mergeCell ref="J31:M31"/>
    <mergeCell ref="N31:Q31"/>
    <mergeCell ref="T31:U31"/>
    <mergeCell ref="V31:W31"/>
    <mergeCell ref="X31:Y31"/>
    <mergeCell ref="A32:B32"/>
    <mergeCell ref="D32:E32"/>
    <mergeCell ref="F32:I32"/>
    <mergeCell ref="J32:M32"/>
    <mergeCell ref="N32:Q32"/>
    <mergeCell ref="T32:U32"/>
    <mergeCell ref="AA32:AB32"/>
    <mergeCell ref="AC32:AD32"/>
    <mergeCell ref="T5:U5"/>
    <mergeCell ref="AA31:AB31"/>
    <mergeCell ref="AC31:AD31"/>
    <mergeCell ref="AA30:AB30"/>
    <mergeCell ref="AC30:AD30"/>
    <mergeCell ref="AA29:AB29"/>
    <mergeCell ref="AC29:AD29"/>
    <mergeCell ref="AA28:AB28"/>
  </mergeCells>
  <conditionalFormatting sqref="D8:E32">
    <cfRule type="expression" priority="1" dxfId="94" stopIfTrue="1">
      <formula>S8="女"</formula>
    </cfRule>
  </conditionalFormatting>
  <conditionalFormatting sqref="F8:I32">
    <cfRule type="expression" priority="2" dxfId="94" stopIfTrue="1">
      <formula>S8="女"</formula>
    </cfRule>
  </conditionalFormatting>
  <conditionalFormatting sqref="J8:M32">
    <cfRule type="expression" priority="3" dxfId="94" stopIfTrue="1">
      <formula>S8="女"</formula>
    </cfRule>
  </conditionalFormatting>
  <conditionalFormatting sqref="R8:R32">
    <cfRule type="expression" priority="4" dxfId="94" stopIfTrue="1">
      <formula>S8="女"</formula>
    </cfRule>
  </conditionalFormatting>
  <conditionalFormatting sqref="S8:S32">
    <cfRule type="expression" priority="5" dxfId="94" stopIfTrue="1">
      <formula>S8="女"</formula>
    </cfRule>
  </conditionalFormatting>
  <conditionalFormatting sqref="T8:U32">
    <cfRule type="expression" priority="6" dxfId="94" stopIfTrue="1">
      <formula>S8="女"</formula>
    </cfRule>
  </conditionalFormatting>
  <conditionalFormatting sqref="V8:W32">
    <cfRule type="expression" priority="7" dxfId="94" stopIfTrue="1">
      <formula>S8="女"</formula>
    </cfRule>
  </conditionalFormatting>
  <conditionalFormatting sqref="X8:Y32">
    <cfRule type="expression" priority="8" dxfId="94" stopIfTrue="1">
      <formula>S8="女"</formula>
    </cfRule>
  </conditionalFormatting>
  <conditionalFormatting sqref="Z8:Z32">
    <cfRule type="expression" priority="9" dxfId="94" stopIfTrue="1">
      <formula>S8="女"</formula>
    </cfRule>
  </conditionalFormatting>
  <conditionalFormatting sqref="AA8:AB32">
    <cfRule type="expression" priority="10" dxfId="94" stopIfTrue="1">
      <formula>S8="女"</formula>
    </cfRule>
  </conditionalFormatting>
  <conditionalFormatting sqref="AC8:AD32">
    <cfRule type="expression" priority="11" dxfId="94" stopIfTrue="1">
      <formula>S8="女"</formula>
    </cfRule>
  </conditionalFormatting>
  <conditionalFormatting sqref="N8:Q32">
    <cfRule type="expression" priority="12" dxfId="94" stopIfTrue="1">
      <formula>S8="女"</formula>
    </cfRule>
  </conditionalFormatting>
  <dataValidations count="9">
    <dataValidation type="list" allowBlank="1" showInputMessage="1" showErrorMessage="1" sqref="S8:S32">
      <formula1>"男,女"</formula1>
    </dataValidation>
    <dataValidation type="list" allowBlank="1" showInputMessage="1" showErrorMessage="1" sqref="V8:W32">
      <formula1>"25ｍ自由形,50ｍ自由形,25ｍ平泳ぎ,25ｍ背泳,25ｍﾊﾞﾀﾌﾗｲ"</formula1>
    </dataValidation>
    <dataValidation type="list" allowBlank="1" showInputMessage="1" showErrorMessage="1" sqref="Z8:Z32">
      <formula1>"水中,台上"</formula1>
    </dataValidation>
    <dataValidation type="list" allowBlank="1" showInputMessage="1" showErrorMessage="1" sqref="AA8:AB32">
      <formula1>"必要"</formula1>
    </dataValidation>
    <dataValidation type="list" allowBlank="1" showInputMessage="1" showErrorMessage="1" sqref="AC8:AD32">
      <formula1>"男子Ａ,男子Ｂ,女子Ａ,女子Ｂ,混合Ａ,混合Ｂ"</formula1>
    </dataValidation>
    <dataValidation allowBlank="1" showErrorMessage="1" prompt="&#10;" sqref="X7:Y7"/>
    <dataValidation allowBlank="1" showInputMessage="1" showErrorMessage="1" prompt="秒数単位で数字のみ入力" sqref="X8:Y32"/>
    <dataValidation allowBlank="1" showInputMessage="1" showErrorMessage="1" prompt="４月１日時点での年齢" sqref="R8:R32"/>
    <dataValidation allowBlank="1" showInputMessage="1" showErrorMessage="1" prompt="種別ごとに２チームまでです" sqref="F5 P5 K5"/>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A32"/>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59</v>
      </c>
      <c r="F1" s="25" t="s">
        <v>130</v>
      </c>
      <c r="S1" s="13"/>
    </row>
    <row r="2" ht="18.75" customHeight="1">
      <c r="A2" s="10"/>
    </row>
    <row r="3" spans="1:27"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19" ht="18.75" customHeight="1">
      <c r="A5" s="129" t="s">
        <v>48</v>
      </c>
      <c r="B5" s="130"/>
      <c r="C5" s="8" t="s">
        <v>14</v>
      </c>
      <c r="D5" s="12">
        <f>COUNTIF(S8:S32,"男")</f>
        <v>0</v>
      </c>
      <c r="E5" s="9" t="s">
        <v>22</v>
      </c>
      <c r="F5" s="8" t="s">
        <v>15</v>
      </c>
      <c r="G5" s="12">
        <f>COUNTIF(S8:S32,"女")</f>
        <v>0</v>
      </c>
      <c r="H5" s="9" t="s">
        <v>22</v>
      </c>
      <c r="I5" s="8" t="s">
        <v>16</v>
      </c>
      <c r="J5" s="12">
        <f>D5+G5</f>
        <v>0</v>
      </c>
      <c r="K5" s="9" t="s">
        <v>22</v>
      </c>
      <c r="S5" s="5"/>
    </row>
    <row r="7" spans="1:21" s="7" customFormat="1" ht="18.75" customHeight="1">
      <c r="A7" s="124" t="s">
        <v>18</v>
      </c>
      <c r="B7" s="124"/>
      <c r="C7" s="6" t="s">
        <v>51</v>
      </c>
      <c r="D7" s="124" t="s">
        <v>30</v>
      </c>
      <c r="E7" s="124"/>
      <c r="F7" s="124" t="s">
        <v>0</v>
      </c>
      <c r="G7" s="124"/>
      <c r="H7" s="124"/>
      <c r="I7" s="124"/>
      <c r="J7" s="124" t="s">
        <v>31</v>
      </c>
      <c r="K7" s="124"/>
      <c r="L7" s="124"/>
      <c r="M7" s="124"/>
      <c r="N7" s="124" t="s">
        <v>32</v>
      </c>
      <c r="O7" s="124"/>
      <c r="P7" s="124"/>
      <c r="Q7" s="124"/>
      <c r="R7" s="8" t="s">
        <v>33</v>
      </c>
      <c r="S7" s="6" t="s">
        <v>34</v>
      </c>
      <c r="T7" s="124" t="s">
        <v>35</v>
      </c>
      <c r="U7" s="124"/>
    </row>
    <row r="8" spans="1:21" ht="18.75" customHeight="1">
      <c r="A8" s="124"/>
      <c r="B8" s="124"/>
      <c r="C8" s="6">
        <v>1</v>
      </c>
      <c r="D8" s="124"/>
      <c r="E8" s="124"/>
      <c r="F8" s="124"/>
      <c r="G8" s="124"/>
      <c r="H8" s="124"/>
      <c r="I8" s="124"/>
      <c r="J8" s="123"/>
      <c r="K8" s="123"/>
      <c r="L8" s="123"/>
      <c r="M8" s="123"/>
      <c r="N8" s="123"/>
      <c r="O8" s="123"/>
      <c r="P8" s="123"/>
      <c r="Q8" s="123"/>
      <c r="R8" s="14"/>
      <c r="S8" s="14"/>
      <c r="T8" s="125">
        <f aca="true" t="shared" si="0" ref="T8:T32">IF(J8="","","卓球")</f>
      </c>
      <c r="U8" s="126"/>
    </row>
    <row r="9" spans="1:21" ht="18.75" customHeight="1">
      <c r="A9" s="124"/>
      <c r="B9" s="124"/>
      <c r="C9" s="6">
        <v>2</v>
      </c>
      <c r="D9" s="124"/>
      <c r="E9" s="124"/>
      <c r="F9" s="124"/>
      <c r="G9" s="124"/>
      <c r="H9" s="124"/>
      <c r="I9" s="124"/>
      <c r="J9" s="123"/>
      <c r="K9" s="123"/>
      <c r="L9" s="123"/>
      <c r="M9" s="123"/>
      <c r="N9" s="123"/>
      <c r="O9" s="123"/>
      <c r="P9" s="123"/>
      <c r="Q9" s="123"/>
      <c r="R9" s="14"/>
      <c r="S9" s="14"/>
      <c r="T9" s="125">
        <f t="shared" si="0"/>
      </c>
      <c r="U9" s="126"/>
    </row>
    <row r="10" spans="1:21" ht="18.75" customHeight="1">
      <c r="A10" s="124"/>
      <c r="B10" s="124"/>
      <c r="C10" s="6">
        <v>3</v>
      </c>
      <c r="D10" s="124"/>
      <c r="E10" s="124"/>
      <c r="F10" s="124"/>
      <c r="G10" s="124"/>
      <c r="H10" s="124"/>
      <c r="I10" s="124"/>
      <c r="J10" s="123"/>
      <c r="K10" s="123"/>
      <c r="L10" s="123"/>
      <c r="M10" s="123"/>
      <c r="N10" s="123"/>
      <c r="O10" s="123"/>
      <c r="P10" s="123"/>
      <c r="Q10" s="123"/>
      <c r="R10" s="14"/>
      <c r="S10" s="14"/>
      <c r="T10" s="125">
        <f t="shared" si="0"/>
      </c>
      <c r="U10" s="126"/>
    </row>
    <row r="11" spans="1:21" ht="18.75" customHeight="1">
      <c r="A11" s="124"/>
      <c r="B11" s="124"/>
      <c r="C11" s="6">
        <v>4</v>
      </c>
      <c r="D11" s="124"/>
      <c r="E11" s="124"/>
      <c r="F11" s="124"/>
      <c r="G11" s="124"/>
      <c r="H11" s="124"/>
      <c r="I11" s="124"/>
      <c r="J11" s="123"/>
      <c r="K11" s="123"/>
      <c r="L11" s="123"/>
      <c r="M11" s="123"/>
      <c r="N11" s="123"/>
      <c r="O11" s="123"/>
      <c r="P11" s="123"/>
      <c r="Q11" s="123"/>
      <c r="R11" s="14"/>
      <c r="S11" s="14"/>
      <c r="T11" s="125">
        <f t="shared" si="0"/>
      </c>
      <c r="U11" s="126"/>
    </row>
    <row r="12" spans="1:21" ht="18.75" customHeight="1">
      <c r="A12" s="124"/>
      <c r="B12" s="124"/>
      <c r="C12" s="6">
        <v>5</v>
      </c>
      <c r="D12" s="124"/>
      <c r="E12" s="124"/>
      <c r="F12" s="124"/>
      <c r="G12" s="124"/>
      <c r="H12" s="124"/>
      <c r="I12" s="124"/>
      <c r="J12" s="123"/>
      <c r="K12" s="123"/>
      <c r="L12" s="123"/>
      <c r="M12" s="123"/>
      <c r="N12" s="123"/>
      <c r="O12" s="123"/>
      <c r="P12" s="123"/>
      <c r="Q12" s="123"/>
      <c r="R12" s="14"/>
      <c r="S12" s="14"/>
      <c r="T12" s="125">
        <f t="shared" si="0"/>
      </c>
      <c r="U12" s="126"/>
    </row>
    <row r="13" spans="1:21" ht="18.75" customHeight="1">
      <c r="A13" s="124"/>
      <c r="B13" s="124"/>
      <c r="C13" s="6">
        <v>6</v>
      </c>
      <c r="D13" s="124"/>
      <c r="E13" s="124"/>
      <c r="F13" s="124"/>
      <c r="G13" s="124"/>
      <c r="H13" s="124"/>
      <c r="I13" s="124"/>
      <c r="J13" s="123"/>
      <c r="K13" s="123"/>
      <c r="L13" s="123"/>
      <c r="M13" s="123"/>
      <c r="N13" s="123"/>
      <c r="O13" s="123"/>
      <c r="P13" s="123"/>
      <c r="Q13" s="123"/>
      <c r="R13" s="14"/>
      <c r="S13" s="14"/>
      <c r="T13" s="125">
        <f t="shared" si="0"/>
      </c>
      <c r="U13" s="126"/>
    </row>
    <row r="14" spans="1:21" ht="18.75" customHeight="1">
      <c r="A14" s="124"/>
      <c r="B14" s="124"/>
      <c r="C14" s="6">
        <v>7</v>
      </c>
      <c r="D14" s="124"/>
      <c r="E14" s="124"/>
      <c r="F14" s="124"/>
      <c r="G14" s="124"/>
      <c r="H14" s="124"/>
      <c r="I14" s="124"/>
      <c r="J14" s="123"/>
      <c r="K14" s="123"/>
      <c r="L14" s="123"/>
      <c r="M14" s="123"/>
      <c r="N14" s="123"/>
      <c r="O14" s="123"/>
      <c r="P14" s="123"/>
      <c r="Q14" s="123"/>
      <c r="R14" s="14"/>
      <c r="S14" s="14"/>
      <c r="T14" s="125">
        <f t="shared" si="0"/>
      </c>
      <c r="U14" s="126"/>
    </row>
    <row r="15" spans="1:21" ht="18.75" customHeight="1">
      <c r="A15" s="124"/>
      <c r="B15" s="124"/>
      <c r="C15" s="6">
        <v>8</v>
      </c>
      <c r="D15" s="124"/>
      <c r="E15" s="124"/>
      <c r="F15" s="124"/>
      <c r="G15" s="124"/>
      <c r="H15" s="124"/>
      <c r="I15" s="124"/>
      <c r="J15" s="123"/>
      <c r="K15" s="123"/>
      <c r="L15" s="123"/>
      <c r="M15" s="123"/>
      <c r="N15" s="123"/>
      <c r="O15" s="123"/>
      <c r="P15" s="123"/>
      <c r="Q15" s="123"/>
      <c r="R15" s="14"/>
      <c r="S15" s="14"/>
      <c r="T15" s="125">
        <f t="shared" si="0"/>
      </c>
      <c r="U15" s="126"/>
    </row>
    <row r="16" spans="1:21" ht="18.75" customHeight="1">
      <c r="A16" s="124"/>
      <c r="B16" s="124"/>
      <c r="C16" s="6">
        <v>9</v>
      </c>
      <c r="D16" s="124"/>
      <c r="E16" s="124"/>
      <c r="F16" s="124"/>
      <c r="G16" s="124"/>
      <c r="H16" s="124"/>
      <c r="I16" s="124"/>
      <c r="J16" s="123"/>
      <c r="K16" s="123"/>
      <c r="L16" s="123"/>
      <c r="M16" s="123"/>
      <c r="N16" s="123"/>
      <c r="O16" s="123"/>
      <c r="P16" s="123"/>
      <c r="Q16" s="123"/>
      <c r="R16" s="14"/>
      <c r="S16" s="14"/>
      <c r="T16" s="125">
        <f t="shared" si="0"/>
      </c>
      <c r="U16" s="126"/>
    </row>
    <row r="17" spans="1:21" ht="18.75" customHeight="1">
      <c r="A17" s="124"/>
      <c r="B17" s="124"/>
      <c r="C17" s="6">
        <v>10</v>
      </c>
      <c r="D17" s="124"/>
      <c r="E17" s="124"/>
      <c r="F17" s="124"/>
      <c r="G17" s="124"/>
      <c r="H17" s="124"/>
      <c r="I17" s="124"/>
      <c r="J17" s="123"/>
      <c r="K17" s="123"/>
      <c r="L17" s="123"/>
      <c r="M17" s="123"/>
      <c r="N17" s="123"/>
      <c r="O17" s="123"/>
      <c r="P17" s="123"/>
      <c r="Q17" s="123"/>
      <c r="R17" s="14"/>
      <c r="S17" s="14"/>
      <c r="T17" s="125">
        <f t="shared" si="0"/>
      </c>
      <c r="U17" s="126"/>
    </row>
    <row r="18" spans="1:21" ht="18.75" customHeight="1">
      <c r="A18" s="124"/>
      <c r="B18" s="124"/>
      <c r="C18" s="6">
        <v>11</v>
      </c>
      <c r="D18" s="124"/>
      <c r="E18" s="124"/>
      <c r="F18" s="124"/>
      <c r="G18" s="124"/>
      <c r="H18" s="124"/>
      <c r="I18" s="124"/>
      <c r="J18" s="123"/>
      <c r="K18" s="123"/>
      <c r="L18" s="123"/>
      <c r="M18" s="123"/>
      <c r="N18" s="123"/>
      <c r="O18" s="123"/>
      <c r="P18" s="123"/>
      <c r="Q18" s="123"/>
      <c r="R18" s="14"/>
      <c r="S18" s="14"/>
      <c r="T18" s="125">
        <f t="shared" si="0"/>
      </c>
      <c r="U18" s="126"/>
    </row>
    <row r="19" spans="1:21" ht="18.75" customHeight="1">
      <c r="A19" s="124"/>
      <c r="B19" s="124"/>
      <c r="C19" s="6">
        <v>12</v>
      </c>
      <c r="D19" s="124"/>
      <c r="E19" s="124"/>
      <c r="F19" s="124"/>
      <c r="G19" s="124"/>
      <c r="H19" s="124"/>
      <c r="I19" s="124"/>
      <c r="J19" s="123"/>
      <c r="K19" s="123"/>
      <c r="L19" s="123"/>
      <c r="M19" s="123"/>
      <c r="N19" s="123"/>
      <c r="O19" s="123"/>
      <c r="P19" s="123"/>
      <c r="Q19" s="123"/>
      <c r="R19" s="14"/>
      <c r="S19" s="14"/>
      <c r="T19" s="125">
        <f t="shared" si="0"/>
      </c>
      <c r="U19" s="126"/>
    </row>
    <row r="20" spans="1:21" ht="18.75" customHeight="1">
      <c r="A20" s="124"/>
      <c r="B20" s="124"/>
      <c r="C20" s="6">
        <v>13</v>
      </c>
      <c r="D20" s="124"/>
      <c r="E20" s="124"/>
      <c r="F20" s="124"/>
      <c r="G20" s="124"/>
      <c r="H20" s="124"/>
      <c r="I20" s="124"/>
      <c r="J20" s="123"/>
      <c r="K20" s="123"/>
      <c r="L20" s="123"/>
      <c r="M20" s="123"/>
      <c r="N20" s="123"/>
      <c r="O20" s="123"/>
      <c r="P20" s="123"/>
      <c r="Q20" s="123"/>
      <c r="R20" s="14"/>
      <c r="S20" s="14"/>
      <c r="T20" s="125">
        <f t="shared" si="0"/>
      </c>
      <c r="U20" s="126"/>
    </row>
    <row r="21" spans="1:21" ht="18.75" customHeight="1">
      <c r="A21" s="124"/>
      <c r="B21" s="124"/>
      <c r="C21" s="6">
        <v>14</v>
      </c>
      <c r="D21" s="124"/>
      <c r="E21" s="124"/>
      <c r="F21" s="124"/>
      <c r="G21" s="124"/>
      <c r="H21" s="124"/>
      <c r="I21" s="124"/>
      <c r="J21" s="123"/>
      <c r="K21" s="123"/>
      <c r="L21" s="123"/>
      <c r="M21" s="123"/>
      <c r="N21" s="123"/>
      <c r="O21" s="123"/>
      <c r="P21" s="123"/>
      <c r="Q21" s="123"/>
      <c r="R21" s="14"/>
      <c r="S21" s="14"/>
      <c r="T21" s="125">
        <f t="shared" si="0"/>
      </c>
      <c r="U21" s="126"/>
    </row>
    <row r="22" spans="1:21" ht="18.75" customHeight="1">
      <c r="A22" s="124"/>
      <c r="B22" s="124"/>
      <c r="C22" s="6">
        <v>15</v>
      </c>
      <c r="D22" s="124"/>
      <c r="E22" s="124"/>
      <c r="F22" s="124"/>
      <c r="G22" s="124"/>
      <c r="H22" s="124"/>
      <c r="I22" s="124"/>
      <c r="J22" s="123"/>
      <c r="K22" s="123"/>
      <c r="L22" s="123"/>
      <c r="M22" s="123"/>
      <c r="N22" s="123"/>
      <c r="O22" s="123"/>
      <c r="P22" s="123"/>
      <c r="Q22" s="123"/>
      <c r="R22" s="14"/>
      <c r="S22" s="14"/>
      <c r="T22" s="125">
        <f t="shared" si="0"/>
      </c>
      <c r="U22" s="126"/>
    </row>
    <row r="23" spans="1:21" ht="18.75" customHeight="1">
      <c r="A23" s="124"/>
      <c r="B23" s="124"/>
      <c r="C23" s="6">
        <v>16</v>
      </c>
      <c r="D23" s="124"/>
      <c r="E23" s="124"/>
      <c r="F23" s="124"/>
      <c r="G23" s="124"/>
      <c r="H23" s="124"/>
      <c r="I23" s="124"/>
      <c r="J23" s="123"/>
      <c r="K23" s="123"/>
      <c r="L23" s="123"/>
      <c r="M23" s="123"/>
      <c r="N23" s="123"/>
      <c r="O23" s="123"/>
      <c r="P23" s="123"/>
      <c r="Q23" s="123"/>
      <c r="R23" s="14"/>
      <c r="S23" s="14"/>
      <c r="T23" s="125">
        <f t="shared" si="0"/>
      </c>
      <c r="U23" s="126"/>
    </row>
    <row r="24" spans="1:21" ht="18.75" customHeight="1">
      <c r="A24" s="124"/>
      <c r="B24" s="124"/>
      <c r="C24" s="6">
        <v>17</v>
      </c>
      <c r="D24" s="124"/>
      <c r="E24" s="124"/>
      <c r="F24" s="124"/>
      <c r="G24" s="124"/>
      <c r="H24" s="124"/>
      <c r="I24" s="124"/>
      <c r="J24" s="123"/>
      <c r="K24" s="123"/>
      <c r="L24" s="123"/>
      <c r="M24" s="123"/>
      <c r="N24" s="123"/>
      <c r="O24" s="123"/>
      <c r="P24" s="123"/>
      <c r="Q24" s="123"/>
      <c r="R24" s="14"/>
      <c r="S24" s="14"/>
      <c r="T24" s="125">
        <f t="shared" si="0"/>
      </c>
      <c r="U24" s="126"/>
    </row>
    <row r="25" spans="1:21" ht="18.75" customHeight="1">
      <c r="A25" s="124"/>
      <c r="B25" s="124"/>
      <c r="C25" s="6">
        <v>18</v>
      </c>
      <c r="D25" s="124"/>
      <c r="E25" s="124"/>
      <c r="F25" s="124"/>
      <c r="G25" s="124"/>
      <c r="H25" s="124"/>
      <c r="I25" s="124"/>
      <c r="J25" s="123"/>
      <c r="K25" s="123"/>
      <c r="L25" s="123"/>
      <c r="M25" s="123"/>
      <c r="N25" s="123"/>
      <c r="O25" s="123"/>
      <c r="P25" s="123"/>
      <c r="Q25" s="123"/>
      <c r="R25" s="14"/>
      <c r="S25" s="14"/>
      <c r="T25" s="125">
        <f t="shared" si="0"/>
      </c>
      <c r="U25" s="126"/>
    </row>
    <row r="26" spans="1:21" ht="18.75" customHeight="1">
      <c r="A26" s="124"/>
      <c r="B26" s="124"/>
      <c r="C26" s="6">
        <v>19</v>
      </c>
      <c r="D26" s="124"/>
      <c r="E26" s="124"/>
      <c r="F26" s="124"/>
      <c r="G26" s="124"/>
      <c r="H26" s="124"/>
      <c r="I26" s="124"/>
      <c r="J26" s="123"/>
      <c r="K26" s="123"/>
      <c r="L26" s="123"/>
      <c r="M26" s="123"/>
      <c r="N26" s="123"/>
      <c r="O26" s="123"/>
      <c r="P26" s="123"/>
      <c r="Q26" s="123"/>
      <c r="R26" s="14"/>
      <c r="S26" s="14"/>
      <c r="T26" s="125">
        <f t="shared" si="0"/>
      </c>
      <c r="U26" s="126"/>
    </row>
    <row r="27" spans="1:21" ht="18.75" customHeight="1">
      <c r="A27" s="124"/>
      <c r="B27" s="124"/>
      <c r="C27" s="6">
        <v>20</v>
      </c>
      <c r="D27" s="124"/>
      <c r="E27" s="124"/>
      <c r="F27" s="124"/>
      <c r="G27" s="124"/>
      <c r="H27" s="124"/>
      <c r="I27" s="124"/>
      <c r="J27" s="123"/>
      <c r="K27" s="123"/>
      <c r="L27" s="123"/>
      <c r="M27" s="123"/>
      <c r="N27" s="123"/>
      <c r="O27" s="123"/>
      <c r="P27" s="123"/>
      <c r="Q27" s="123"/>
      <c r="R27" s="14"/>
      <c r="S27" s="14"/>
      <c r="T27" s="125">
        <f t="shared" si="0"/>
      </c>
      <c r="U27" s="126"/>
    </row>
    <row r="28" spans="1:21" ht="18.75" customHeight="1">
      <c r="A28" s="124"/>
      <c r="B28" s="124"/>
      <c r="C28" s="6">
        <v>21</v>
      </c>
      <c r="D28" s="124"/>
      <c r="E28" s="124"/>
      <c r="F28" s="124"/>
      <c r="G28" s="124"/>
      <c r="H28" s="124"/>
      <c r="I28" s="124"/>
      <c r="J28" s="123"/>
      <c r="K28" s="123"/>
      <c r="L28" s="123"/>
      <c r="M28" s="123"/>
      <c r="N28" s="123"/>
      <c r="O28" s="123"/>
      <c r="P28" s="123"/>
      <c r="Q28" s="123"/>
      <c r="R28" s="14"/>
      <c r="S28" s="14"/>
      <c r="T28" s="125">
        <f t="shared" si="0"/>
      </c>
      <c r="U28" s="126"/>
    </row>
    <row r="29" spans="1:21" ht="18.75" customHeight="1">
      <c r="A29" s="124"/>
      <c r="B29" s="124"/>
      <c r="C29" s="6">
        <v>22</v>
      </c>
      <c r="D29" s="124"/>
      <c r="E29" s="124"/>
      <c r="F29" s="124"/>
      <c r="G29" s="124"/>
      <c r="H29" s="124"/>
      <c r="I29" s="124"/>
      <c r="J29" s="123"/>
      <c r="K29" s="123"/>
      <c r="L29" s="123"/>
      <c r="M29" s="123"/>
      <c r="N29" s="123"/>
      <c r="O29" s="123"/>
      <c r="P29" s="123"/>
      <c r="Q29" s="123"/>
      <c r="R29" s="14"/>
      <c r="S29" s="14"/>
      <c r="T29" s="125">
        <f t="shared" si="0"/>
      </c>
      <c r="U29" s="126"/>
    </row>
    <row r="30" spans="1:21" ht="18.75" customHeight="1">
      <c r="A30" s="124"/>
      <c r="B30" s="124"/>
      <c r="C30" s="6">
        <v>23</v>
      </c>
      <c r="D30" s="124"/>
      <c r="E30" s="124"/>
      <c r="F30" s="124"/>
      <c r="G30" s="124"/>
      <c r="H30" s="124"/>
      <c r="I30" s="124"/>
      <c r="J30" s="123"/>
      <c r="K30" s="123"/>
      <c r="L30" s="123"/>
      <c r="M30" s="123"/>
      <c r="N30" s="123"/>
      <c r="O30" s="123"/>
      <c r="P30" s="123"/>
      <c r="Q30" s="123"/>
      <c r="R30" s="14"/>
      <c r="S30" s="14"/>
      <c r="T30" s="125">
        <f t="shared" si="0"/>
      </c>
      <c r="U30" s="126"/>
    </row>
    <row r="31" spans="1:21" ht="18.75" customHeight="1">
      <c r="A31" s="124"/>
      <c r="B31" s="124"/>
      <c r="C31" s="6">
        <v>24</v>
      </c>
      <c r="D31" s="124"/>
      <c r="E31" s="124"/>
      <c r="F31" s="124"/>
      <c r="G31" s="124"/>
      <c r="H31" s="124"/>
      <c r="I31" s="124"/>
      <c r="J31" s="123"/>
      <c r="K31" s="123"/>
      <c r="L31" s="123"/>
      <c r="M31" s="123"/>
      <c r="N31" s="123"/>
      <c r="O31" s="123"/>
      <c r="P31" s="123"/>
      <c r="Q31" s="123"/>
      <c r="R31" s="14"/>
      <c r="S31" s="14"/>
      <c r="T31" s="125">
        <f t="shared" si="0"/>
      </c>
      <c r="U31" s="126"/>
    </row>
    <row r="32" spans="1:21" ht="18.75" customHeight="1">
      <c r="A32" s="124"/>
      <c r="B32" s="124"/>
      <c r="C32" s="6">
        <v>25</v>
      </c>
      <c r="D32" s="124"/>
      <c r="E32" s="124"/>
      <c r="F32" s="124"/>
      <c r="G32" s="124"/>
      <c r="H32" s="124"/>
      <c r="I32" s="124"/>
      <c r="J32" s="123"/>
      <c r="K32" s="123"/>
      <c r="L32" s="123"/>
      <c r="M32" s="123"/>
      <c r="N32" s="123"/>
      <c r="O32" s="123"/>
      <c r="P32" s="123"/>
      <c r="Q32" s="123"/>
      <c r="R32" s="14"/>
      <c r="S32" s="14"/>
      <c r="T32" s="125">
        <f t="shared" si="0"/>
      </c>
      <c r="U32" s="126"/>
    </row>
  </sheetData>
  <sheetProtection password="E91B" sheet="1" objects="1" scenarios="1"/>
  <mergeCells count="163">
    <mergeCell ref="D29:E29"/>
    <mergeCell ref="F29:I29"/>
    <mergeCell ref="J32:M32"/>
    <mergeCell ref="J29:M29"/>
    <mergeCell ref="N32:Q32"/>
    <mergeCell ref="T32:U32"/>
    <mergeCell ref="J30:M30"/>
    <mergeCell ref="N29:Q29"/>
    <mergeCell ref="T29:U29"/>
    <mergeCell ref="N30:Q30"/>
    <mergeCell ref="A5:B5"/>
    <mergeCell ref="A32:B32"/>
    <mergeCell ref="D32:E32"/>
    <mergeCell ref="F32:I32"/>
    <mergeCell ref="A30:B30"/>
    <mergeCell ref="D30:E30"/>
    <mergeCell ref="F30:I30"/>
    <mergeCell ref="A29:B29"/>
    <mergeCell ref="A28:B28"/>
    <mergeCell ref="D28:E28"/>
    <mergeCell ref="T30:U30"/>
    <mergeCell ref="A31:B31"/>
    <mergeCell ref="D31:E31"/>
    <mergeCell ref="F31:I31"/>
    <mergeCell ref="J31:M31"/>
    <mergeCell ref="N31:Q31"/>
    <mergeCell ref="T31:U31"/>
    <mergeCell ref="F28:I28"/>
    <mergeCell ref="J28:M28"/>
    <mergeCell ref="T28:U28"/>
    <mergeCell ref="N28:Q28"/>
    <mergeCell ref="T3:V3"/>
    <mergeCell ref="W3:AA3"/>
    <mergeCell ref="N26:Q26"/>
    <mergeCell ref="T26:U26"/>
    <mergeCell ref="N21:Q21"/>
    <mergeCell ref="T21:U21"/>
    <mergeCell ref="A3:B3"/>
    <mergeCell ref="C3:I3"/>
    <mergeCell ref="K3:M3"/>
    <mergeCell ref="N3:R3"/>
    <mergeCell ref="N27:Q27"/>
    <mergeCell ref="T27:U27"/>
    <mergeCell ref="A27:B27"/>
    <mergeCell ref="D27:E27"/>
    <mergeCell ref="F27:I27"/>
    <mergeCell ref="J27:M27"/>
    <mergeCell ref="A26:B26"/>
    <mergeCell ref="D26:E26"/>
    <mergeCell ref="F26:I26"/>
    <mergeCell ref="J26:M26"/>
    <mergeCell ref="N25:Q25"/>
    <mergeCell ref="T25:U25"/>
    <mergeCell ref="A25:B25"/>
    <mergeCell ref="D25:E25"/>
    <mergeCell ref="F25:I25"/>
    <mergeCell ref="J25:M25"/>
    <mergeCell ref="A23:B23"/>
    <mergeCell ref="D23:E23"/>
    <mergeCell ref="A24:B24"/>
    <mergeCell ref="D24:E24"/>
    <mergeCell ref="F24:I24"/>
    <mergeCell ref="J24:M24"/>
    <mergeCell ref="F23:I23"/>
    <mergeCell ref="J23:M23"/>
    <mergeCell ref="N22:Q22"/>
    <mergeCell ref="T22:U22"/>
    <mergeCell ref="N24:Q24"/>
    <mergeCell ref="T24:U24"/>
    <mergeCell ref="A21:B21"/>
    <mergeCell ref="D21:E21"/>
    <mergeCell ref="F21:I21"/>
    <mergeCell ref="J21:M21"/>
    <mergeCell ref="N23:Q23"/>
    <mergeCell ref="T23:U23"/>
    <mergeCell ref="A22:B22"/>
    <mergeCell ref="D22:E22"/>
    <mergeCell ref="F22:I22"/>
    <mergeCell ref="J22:M22"/>
    <mergeCell ref="A19:B19"/>
    <mergeCell ref="D19:E19"/>
    <mergeCell ref="A20:B20"/>
    <mergeCell ref="D20:E20"/>
    <mergeCell ref="F20:I20"/>
    <mergeCell ref="J20:M20"/>
    <mergeCell ref="F19:I19"/>
    <mergeCell ref="J19:M19"/>
    <mergeCell ref="N17:Q17"/>
    <mergeCell ref="T17:U17"/>
    <mergeCell ref="N18:Q18"/>
    <mergeCell ref="T18:U18"/>
    <mergeCell ref="F18:I18"/>
    <mergeCell ref="J18:M18"/>
    <mergeCell ref="N20:Q20"/>
    <mergeCell ref="T20:U20"/>
    <mergeCell ref="A17:B17"/>
    <mergeCell ref="D17:E17"/>
    <mergeCell ref="F17:I17"/>
    <mergeCell ref="J17:M17"/>
    <mergeCell ref="N19:Q19"/>
    <mergeCell ref="T19:U19"/>
    <mergeCell ref="A18:B18"/>
    <mergeCell ref="D18:E18"/>
    <mergeCell ref="A16:B16"/>
    <mergeCell ref="D16:E16"/>
    <mergeCell ref="F16:I16"/>
    <mergeCell ref="J16:M16"/>
    <mergeCell ref="F15:I15"/>
    <mergeCell ref="J15:M15"/>
    <mergeCell ref="N13:Q13"/>
    <mergeCell ref="T13:U13"/>
    <mergeCell ref="N14:Q14"/>
    <mergeCell ref="T14:U14"/>
    <mergeCell ref="N16:Q16"/>
    <mergeCell ref="T16:U16"/>
    <mergeCell ref="N15:Q15"/>
    <mergeCell ref="T15:U15"/>
    <mergeCell ref="A14:B14"/>
    <mergeCell ref="D14:E14"/>
    <mergeCell ref="F14:I14"/>
    <mergeCell ref="J14:M14"/>
    <mergeCell ref="A15:B15"/>
    <mergeCell ref="D15:E15"/>
    <mergeCell ref="A12:B12"/>
    <mergeCell ref="D12:E12"/>
    <mergeCell ref="F12:I12"/>
    <mergeCell ref="J12:M12"/>
    <mergeCell ref="A13:B13"/>
    <mergeCell ref="D13:E13"/>
    <mergeCell ref="F13:I13"/>
    <mergeCell ref="J13:M13"/>
    <mergeCell ref="D9:E9"/>
    <mergeCell ref="F9:I9"/>
    <mergeCell ref="J9:M9"/>
    <mergeCell ref="A11:B11"/>
    <mergeCell ref="A10:B10"/>
    <mergeCell ref="D10:E10"/>
    <mergeCell ref="T12:U12"/>
    <mergeCell ref="F8:I8"/>
    <mergeCell ref="N9:Q9"/>
    <mergeCell ref="N11:Q11"/>
    <mergeCell ref="T9:U9"/>
    <mergeCell ref="N10:Q10"/>
    <mergeCell ref="T10:U10"/>
    <mergeCell ref="T11:U11"/>
    <mergeCell ref="F11:I11"/>
    <mergeCell ref="J11:M11"/>
    <mergeCell ref="T7:U7"/>
    <mergeCell ref="T8:U8"/>
    <mergeCell ref="J7:M7"/>
    <mergeCell ref="J8:M8"/>
    <mergeCell ref="N7:Q7"/>
    <mergeCell ref="N8:Q8"/>
    <mergeCell ref="A7:B7"/>
    <mergeCell ref="D7:E7"/>
    <mergeCell ref="F7:I7"/>
    <mergeCell ref="A8:B8"/>
    <mergeCell ref="D8:E8"/>
    <mergeCell ref="N12:Q12"/>
    <mergeCell ref="F10:I10"/>
    <mergeCell ref="J10:M10"/>
    <mergeCell ref="A9:B9"/>
    <mergeCell ref="D11:E11"/>
  </mergeCells>
  <conditionalFormatting sqref="D8:E32">
    <cfRule type="expression" priority="1" dxfId="94" stopIfTrue="1">
      <formula>S8="女"</formula>
    </cfRule>
  </conditionalFormatting>
  <conditionalFormatting sqref="F8:I32">
    <cfRule type="expression" priority="2" dxfId="94" stopIfTrue="1">
      <formula>S8="女"</formula>
    </cfRule>
  </conditionalFormatting>
  <conditionalFormatting sqref="J8:M32">
    <cfRule type="expression" priority="3" dxfId="94" stopIfTrue="1">
      <formula>S8="女"</formula>
    </cfRule>
  </conditionalFormatting>
  <conditionalFormatting sqref="N8:Q32">
    <cfRule type="expression" priority="4" dxfId="94" stopIfTrue="1">
      <formula>S8="女"</formula>
    </cfRule>
  </conditionalFormatting>
  <conditionalFormatting sqref="R8:R32">
    <cfRule type="expression" priority="5" dxfId="94" stopIfTrue="1">
      <formula>S8="女"</formula>
    </cfRule>
  </conditionalFormatting>
  <conditionalFormatting sqref="S8:S32">
    <cfRule type="expression" priority="6" dxfId="94" stopIfTrue="1">
      <formula>S8="女"</formula>
    </cfRule>
  </conditionalFormatting>
  <conditionalFormatting sqref="T8:U32">
    <cfRule type="expression" priority="7" dxfId="94" stopIfTrue="1">
      <formula>S8="女"</formula>
    </cfRule>
  </conditionalFormatting>
  <dataValidations count="2">
    <dataValidation type="list" allowBlank="1" showInputMessage="1" showErrorMessage="1" sqref="S8:S32">
      <formula1>"男,女"</formula1>
    </dataValidation>
    <dataValidation allowBlank="1" showInputMessage="1" showErrorMessage="1" prompt="４月１日時点での年齢" sqref="R8:R32"/>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C32"/>
  <sheetViews>
    <sheetView zoomScalePageLayoutView="0" workbookViewId="0" topLeftCell="A1">
      <selection activeCell="AB8" sqref="AB8:AC8"/>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56</v>
      </c>
      <c r="S1" s="13"/>
    </row>
    <row r="2" ht="18.75" customHeight="1">
      <c r="A2" s="10"/>
    </row>
    <row r="3" spans="1:29"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c r="AB3" s="123"/>
      <c r="AC3" s="123"/>
    </row>
    <row r="4" spans="1:29" ht="18.75" customHeight="1">
      <c r="A4" s="7"/>
      <c r="B4" s="7"/>
      <c r="C4" s="7"/>
      <c r="D4" s="7"/>
      <c r="E4" s="7"/>
      <c r="F4" s="7"/>
      <c r="G4" s="7"/>
      <c r="H4" s="7"/>
      <c r="I4" s="7"/>
      <c r="K4" s="7"/>
      <c r="L4" s="7"/>
      <c r="M4" s="7"/>
      <c r="N4" s="7"/>
      <c r="O4" s="7"/>
      <c r="P4" s="7"/>
      <c r="Q4" s="7"/>
      <c r="R4" s="7"/>
      <c r="T4" s="7"/>
      <c r="U4" s="7"/>
      <c r="V4" s="7"/>
      <c r="W4" s="7"/>
      <c r="X4" s="7"/>
      <c r="Y4" s="7"/>
      <c r="Z4" s="7"/>
      <c r="AA4" s="7"/>
      <c r="AB4" s="7"/>
      <c r="AC4" s="7"/>
    </row>
    <row r="5" spans="1:19" ht="18.75" customHeight="1">
      <c r="A5" s="129" t="s">
        <v>48</v>
      </c>
      <c r="B5" s="130"/>
      <c r="C5" s="8" t="s">
        <v>14</v>
      </c>
      <c r="D5" s="12">
        <f>COUNTIF(S8:S32,"男")</f>
        <v>0</v>
      </c>
      <c r="E5" s="9" t="s">
        <v>22</v>
      </c>
      <c r="F5" s="8" t="s">
        <v>15</v>
      </c>
      <c r="G5" s="12">
        <f>COUNTIF(S8:S32,"女")</f>
        <v>0</v>
      </c>
      <c r="H5" s="9" t="s">
        <v>22</v>
      </c>
      <c r="I5" s="8" t="s">
        <v>16</v>
      </c>
      <c r="J5" s="12">
        <f>D5+G5</f>
        <v>0</v>
      </c>
      <c r="K5" s="9" t="s">
        <v>22</v>
      </c>
      <c r="S5" s="5"/>
    </row>
    <row r="7" spans="1:29" s="7" customFormat="1" ht="23.25" customHeight="1">
      <c r="A7" s="124" t="s">
        <v>18</v>
      </c>
      <c r="B7" s="124"/>
      <c r="C7" s="6" t="s">
        <v>51</v>
      </c>
      <c r="D7" s="124" t="s">
        <v>30</v>
      </c>
      <c r="E7" s="124"/>
      <c r="F7" s="124" t="s">
        <v>0</v>
      </c>
      <c r="G7" s="124"/>
      <c r="H7" s="124"/>
      <c r="I7" s="124"/>
      <c r="J7" s="124" t="s">
        <v>31</v>
      </c>
      <c r="K7" s="124"/>
      <c r="L7" s="124"/>
      <c r="M7" s="124"/>
      <c r="N7" s="124" t="s">
        <v>32</v>
      </c>
      <c r="O7" s="124"/>
      <c r="P7" s="124"/>
      <c r="Q7" s="124"/>
      <c r="R7" s="8" t="s">
        <v>33</v>
      </c>
      <c r="S7" s="6" t="s">
        <v>34</v>
      </c>
      <c r="T7" s="124" t="s">
        <v>35</v>
      </c>
      <c r="U7" s="124"/>
      <c r="V7" s="125" t="s">
        <v>53</v>
      </c>
      <c r="W7" s="126"/>
      <c r="X7" s="125" t="s">
        <v>111</v>
      </c>
      <c r="Y7" s="126"/>
      <c r="Z7" s="134" t="s">
        <v>123</v>
      </c>
      <c r="AA7" s="135"/>
      <c r="AB7" s="125" t="s">
        <v>122</v>
      </c>
      <c r="AC7" s="126"/>
    </row>
    <row r="8" spans="1:29" ht="18.75" customHeight="1">
      <c r="A8" s="124"/>
      <c r="B8" s="124"/>
      <c r="C8" s="6">
        <v>1</v>
      </c>
      <c r="D8" s="124"/>
      <c r="E8" s="124"/>
      <c r="F8" s="124"/>
      <c r="G8" s="124"/>
      <c r="H8" s="124"/>
      <c r="I8" s="124"/>
      <c r="J8" s="123"/>
      <c r="K8" s="123"/>
      <c r="L8" s="123"/>
      <c r="M8" s="123"/>
      <c r="N8" s="123"/>
      <c r="O8" s="123"/>
      <c r="P8" s="123"/>
      <c r="Q8" s="123"/>
      <c r="R8" s="14"/>
      <c r="S8" s="14"/>
      <c r="T8" s="125">
        <f aca="true" t="shared" si="0" ref="T8:T32">IF(J8="","","ﾎﾞｳﾘﾝｸﾞ")</f>
      </c>
      <c r="U8" s="126"/>
      <c r="V8" s="123"/>
      <c r="W8" s="123"/>
      <c r="X8" s="136"/>
      <c r="Y8" s="137"/>
      <c r="Z8" s="127"/>
      <c r="AA8" s="128"/>
      <c r="AB8" s="127"/>
      <c r="AC8" s="128"/>
    </row>
    <row r="9" spans="1:29" ht="18.75" customHeight="1">
      <c r="A9" s="124"/>
      <c r="B9" s="124"/>
      <c r="C9" s="6">
        <v>2</v>
      </c>
      <c r="D9" s="124"/>
      <c r="E9" s="124"/>
      <c r="F9" s="124"/>
      <c r="G9" s="124"/>
      <c r="H9" s="124"/>
      <c r="I9" s="124"/>
      <c r="J9" s="123"/>
      <c r="K9" s="123"/>
      <c r="L9" s="123"/>
      <c r="M9" s="123"/>
      <c r="N9" s="123"/>
      <c r="O9" s="123"/>
      <c r="P9" s="123"/>
      <c r="Q9" s="123"/>
      <c r="R9" s="14"/>
      <c r="S9" s="14"/>
      <c r="T9" s="125">
        <f t="shared" si="0"/>
      </c>
      <c r="U9" s="126"/>
      <c r="V9" s="123"/>
      <c r="W9" s="123"/>
      <c r="X9" s="136"/>
      <c r="Y9" s="137"/>
      <c r="Z9" s="127"/>
      <c r="AA9" s="128"/>
      <c r="AB9" s="127"/>
      <c r="AC9" s="128"/>
    </row>
    <row r="10" spans="1:29" ht="18.75" customHeight="1">
      <c r="A10" s="124"/>
      <c r="B10" s="124"/>
      <c r="C10" s="6">
        <v>3</v>
      </c>
      <c r="D10" s="124"/>
      <c r="E10" s="124"/>
      <c r="F10" s="124"/>
      <c r="G10" s="124"/>
      <c r="H10" s="124"/>
      <c r="I10" s="124"/>
      <c r="J10" s="123"/>
      <c r="K10" s="123"/>
      <c r="L10" s="123"/>
      <c r="M10" s="123"/>
      <c r="N10" s="123"/>
      <c r="O10" s="123"/>
      <c r="P10" s="123"/>
      <c r="Q10" s="123"/>
      <c r="R10" s="14"/>
      <c r="S10" s="14"/>
      <c r="T10" s="125">
        <f t="shared" si="0"/>
      </c>
      <c r="U10" s="126"/>
      <c r="V10" s="123"/>
      <c r="W10" s="123"/>
      <c r="X10" s="136"/>
      <c r="Y10" s="137"/>
      <c r="Z10" s="127"/>
      <c r="AA10" s="128"/>
      <c r="AB10" s="127"/>
      <c r="AC10" s="128"/>
    </row>
    <row r="11" spans="1:29" ht="18.75" customHeight="1">
      <c r="A11" s="124"/>
      <c r="B11" s="124"/>
      <c r="C11" s="6">
        <v>4</v>
      </c>
      <c r="D11" s="124"/>
      <c r="E11" s="124"/>
      <c r="F11" s="124"/>
      <c r="G11" s="124"/>
      <c r="H11" s="124"/>
      <c r="I11" s="124"/>
      <c r="J11" s="123"/>
      <c r="K11" s="123"/>
      <c r="L11" s="123"/>
      <c r="M11" s="123"/>
      <c r="N11" s="123"/>
      <c r="O11" s="123"/>
      <c r="P11" s="123"/>
      <c r="Q11" s="123"/>
      <c r="R11" s="14"/>
      <c r="S11" s="14"/>
      <c r="T11" s="125">
        <f t="shared" si="0"/>
      </c>
      <c r="U11" s="126"/>
      <c r="V11" s="123"/>
      <c r="W11" s="123"/>
      <c r="X11" s="136"/>
      <c r="Y11" s="137"/>
      <c r="Z11" s="127"/>
      <c r="AA11" s="128"/>
      <c r="AB11" s="127"/>
      <c r="AC11" s="128"/>
    </row>
    <row r="12" spans="1:29" ht="18.75" customHeight="1">
      <c r="A12" s="124"/>
      <c r="B12" s="124"/>
      <c r="C12" s="6">
        <v>5</v>
      </c>
      <c r="D12" s="124"/>
      <c r="E12" s="124"/>
      <c r="F12" s="124"/>
      <c r="G12" s="124"/>
      <c r="H12" s="124"/>
      <c r="I12" s="124"/>
      <c r="J12" s="123"/>
      <c r="K12" s="123"/>
      <c r="L12" s="123"/>
      <c r="M12" s="123"/>
      <c r="N12" s="123"/>
      <c r="O12" s="123"/>
      <c r="P12" s="123"/>
      <c r="Q12" s="123"/>
      <c r="R12" s="14"/>
      <c r="S12" s="14"/>
      <c r="T12" s="125">
        <f t="shared" si="0"/>
      </c>
      <c r="U12" s="126"/>
      <c r="V12" s="123"/>
      <c r="W12" s="123"/>
      <c r="X12" s="136"/>
      <c r="Y12" s="137"/>
      <c r="Z12" s="127"/>
      <c r="AA12" s="128"/>
      <c r="AB12" s="127"/>
      <c r="AC12" s="128"/>
    </row>
    <row r="13" spans="1:29" ht="18.75" customHeight="1">
      <c r="A13" s="124"/>
      <c r="B13" s="124"/>
      <c r="C13" s="6">
        <v>6</v>
      </c>
      <c r="D13" s="124"/>
      <c r="E13" s="124"/>
      <c r="F13" s="124"/>
      <c r="G13" s="124"/>
      <c r="H13" s="124"/>
      <c r="I13" s="124"/>
      <c r="J13" s="123"/>
      <c r="K13" s="123"/>
      <c r="L13" s="123"/>
      <c r="M13" s="123"/>
      <c r="N13" s="123"/>
      <c r="O13" s="123"/>
      <c r="P13" s="123"/>
      <c r="Q13" s="123"/>
      <c r="R13" s="14"/>
      <c r="S13" s="14"/>
      <c r="T13" s="125">
        <f t="shared" si="0"/>
      </c>
      <c r="U13" s="126"/>
      <c r="V13" s="123"/>
      <c r="W13" s="123"/>
      <c r="X13" s="136"/>
      <c r="Y13" s="137"/>
      <c r="Z13" s="127"/>
      <c r="AA13" s="128"/>
      <c r="AB13" s="127"/>
      <c r="AC13" s="128"/>
    </row>
    <row r="14" spans="1:29" ht="18.75" customHeight="1">
      <c r="A14" s="124"/>
      <c r="B14" s="124"/>
      <c r="C14" s="6">
        <v>7</v>
      </c>
      <c r="D14" s="124"/>
      <c r="E14" s="124"/>
      <c r="F14" s="124"/>
      <c r="G14" s="124"/>
      <c r="H14" s="124"/>
      <c r="I14" s="124"/>
      <c r="J14" s="123"/>
      <c r="K14" s="123"/>
      <c r="L14" s="123"/>
      <c r="M14" s="123"/>
      <c r="N14" s="123"/>
      <c r="O14" s="123"/>
      <c r="P14" s="123"/>
      <c r="Q14" s="123"/>
      <c r="R14" s="14"/>
      <c r="S14" s="14"/>
      <c r="T14" s="125">
        <f t="shared" si="0"/>
      </c>
      <c r="U14" s="126"/>
      <c r="V14" s="123"/>
      <c r="W14" s="123"/>
      <c r="X14" s="136"/>
      <c r="Y14" s="137"/>
      <c r="Z14" s="127"/>
      <c r="AA14" s="128"/>
      <c r="AB14" s="127"/>
      <c r="AC14" s="128"/>
    </row>
    <row r="15" spans="1:29" ht="18.75" customHeight="1">
      <c r="A15" s="124"/>
      <c r="B15" s="124"/>
      <c r="C15" s="6">
        <v>8</v>
      </c>
      <c r="D15" s="124"/>
      <c r="E15" s="124"/>
      <c r="F15" s="124"/>
      <c r="G15" s="124"/>
      <c r="H15" s="124"/>
      <c r="I15" s="124"/>
      <c r="J15" s="123"/>
      <c r="K15" s="123"/>
      <c r="L15" s="123"/>
      <c r="M15" s="123"/>
      <c r="N15" s="123"/>
      <c r="O15" s="123"/>
      <c r="P15" s="123"/>
      <c r="Q15" s="123"/>
      <c r="R15" s="14"/>
      <c r="S15" s="14"/>
      <c r="T15" s="125">
        <f t="shared" si="0"/>
      </c>
      <c r="U15" s="126"/>
      <c r="V15" s="123"/>
      <c r="W15" s="123"/>
      <c r="X15" s="136"/>
      <c r="Y15" s="137"/>
      <c r="Z15" s="127"/>
      <c r="AA15" s="128"/>
      <c r="AB15" s="127"/>
      <c r="AC15" s="128"/>
    </row>
    <row r="16" spans="1:29" ht="18.75" customHeight="1">
      <c r="A16" s="124"/>
      <c r="B16" s="124"/>
      <c r="C16" s="6">
        <v>9</v>
      </c>
      <c r="D16" s="124"/>
      <c r="E16" s="124"/>
      <c r="F16" s="124"/>
      <c r="G16" s="124"/>
      <c r="H16" s="124"/>
      <c r="I16" s="124"/>
      <c r="J16" s="123"/>
      <c r="K16" s="123"/>
      <c r="L16" s="123"/>
      <c r="M16" s="123"/>
      <c r="N16" s="123"/>
      <c r="O16" s="123"/>
      <c r="P16" s="123"/>
      <c r="Q16" s="123"/>
      <c r="R16" s="14"/>
      <c r="S16" s="14"/>
      <c r="T16" s="125">
        <f t="shared" si="0"/>
      </c>
      <c r="U16" s="126"/>
      <c r="V16" s="123"/>
      <c r="W16" s="123"/>
      <c r="X16" s="136"/>
      <c r="Y16" s="137"/>
      <c r="Z16" s="127"/>
      <c r="AA16" s="128"/>
      <c r="AB16" s="127"/>
      <c r="AC16" s="128"/>
    </row>
    <row r="17" spans="1:29" ht="18.75" customHeight="1">
      <c r="A17" s="124"/>
      <c r="B17" s="124"/>
      <c r="C17" s="6">
        <v>10</v>
      </c>
      <c r="D17" s="124"/>
      <c r="E17" s="124"/>
      <c r="F17" s="124"/>
      <c r="G17" s="124"/>
      <c r="H17" s="124"/>
      <c r="I17" s="124"/>
      <c r="J17" s="123"/>
      <c r="K17" s="123"/>
      <c r="L17" s="123"/>
      <c r="M17" s="123"/>
      <c r="N17" s="123"/>
      <c r="O17" s="123"/>
      <c r="P17" s="123"/>
      <c r="Q17" s="123"/>
      <c r="R17" s="14"/>
      <c r="S17" s="14"/>
      <c r="T17" s="125">
        <f t="shared" si="0"/>
      </c>
      <c r="U17" s="126"/>
      <c r="V17" s="123"/>
      <c r="W17" s="123"/>
      <c r="X17" s="136"/>
      <c r="Y17" s="137"/>
      <c r="Z17" s="127"/>
      <c r="AA17" s="128"/>
      <c r="AB17" s="127"/>
      <c r="AC17" s="128"/>
    </row>
    <row r="18" spans="1:29" ht="18.75" customHeight="1">
      <c r="A18" s="124"/>
      <c r="B18" s="124"/>
      <c r="C18" s="6">
        <v>11</v>
      </c>
      <c r="D18" s="124"/>
      <c r="E18" s="124"/>
      <c r="F18" s="124"/>
      <c r="G18" s="124"/>
      <c r="H18" s="124"/>
      <c r="I18" s="124"/>
      <c r="J18" s="123"/>
      <c r="K18" s="123"/>
      <c r="L18" s="123"/>
      <c r="M18" s="123"/>
      <c r="N18" s="123"/>
      <c r="O18" s="123"/>
      <c r="P18" s="123"/>
      <c r="Q18" s="123"/>
      <c r="R18" s="14"/>
      <c r="S18" s="14"/>
      <c r="T18" s="125">
        <f t="shared" si="0"/>
      </c>
      <c r="U18" s="126"/>
      <c r="V18" s="123"/>
      <c r="W18" s="123"/>
      <c r="X18" s="136"/>
      <c r="Y18" s="137"/>
      <c r="Z18" s="127"/>
      <c r="AA18" s="128"/>
      <c r="AB18" s="127"/>
      <c r="AC18" s="128"/>
    </row>
    <row r="19" spans="1:29" ht="18.75" customHeight="1">
      <c r="A19" s="124"/>
      <c r="B19" s="124"/>
      <c r="C19" s="6">
        <v>12</v>
      </c>
      <c r="D19" s="124"/>
      <c r="E19" s="124"/>
      <c r="F19" s="124"/>
      <c r="G19" s="124"/>
      <c r="H19" s="124"/>
      <c r="I19" s="124"/>
      <c r="J19" s="123"/>
      <c r="K19" s="123"/>
      <c r="L19" s="123"/>
      <c r="M19" s="123"/>
      <c r="N19" s="123"/>
      <c r="O19" s="123"/>
      <c r="P19" s="123"/>
      <c r="Q19" s="123"/>
      <c r="R19" s="14"/>
      <c r="S19" s="14"/>
      <c r="T19" s="125">
        <f t="shared" si="0"/>
      </c>
      <c r="U19" s="126"/>
      <c r="V19" s="123"/>
      <c r="W19" s="123"/>
      <c r="X19" s="136"/>
      <c r="Y19" s="137"/>
      <c r="Z19" s="127"/>
      <c r="AA19" s="128"/>
      <c r="AB19" s="127"/>
      <c r="AC19" s="128"/>
    </row>
    <row r="20" spans="1:29" ht="18.75" customHeight="1">
      <c r="A20" s="124"/>
      <c r="B20" s="124"/>
      <c r="C20" s="6">
        <v>13</v>
      </c>
      <c r="D20" s="124"/>
      <c r="E20" s="124"/>
      <c r="F20" s="124"/>
      <c r="G20" s="124"/>
      <c r="H20" s="124"/>
      <c r="I20" s="124"/>
      <c r="J20" s="123"/>
      <c r="K20" s="123"/>
      <c r="L20" s="123"/>
      <c r="M20" s="123"/>
      <c r="N20" s="123"/>
      <c r="O20" s="123"/>
      <c r="P20" s="123"/>
      <c r="Q20" s="123"/>
      <c r="R20" s="14"/>
      <c r="S20" s="14"/>
      <c r="T20" s="125">
        <f t="shared" si="0"/>
      </c>
      <c r="U20" s="126"/>
      <c r="V20" s="123"/>
      <c r="W20" s="123"/>
      <c r="X20" s="136"/>
      <c r="Y20" s="137"/>
      <c r="Z20" s="127"/>
      <c r="AA20" s="128"/>
      <c r="AB20" s="127"/>
      <c r="AC20" s="128"/>
    </row>
    <row r="21" spans="1:29" ht="18.75" customHeight="1">
      <c r="A21" s="124"/>
      <c r="B21" s="124"/>
      <c r="C21" s="6">
        <v>14</v>
      </c>
      <c r="D21" s="124"/>
      <c r="E21" s="124"/>
      <c r="F21" s="124"/>
      <c r="G21" s="124"/>
      <c r="H21" s="124"/>
      <c r="I21" s="124"/>
      <c r="J21" s="123"/>
      <c r="K21" s="123"/>
      <c r="L21" s="123"/>
      <c r="M21" s="123"/>
      <c r="N21" s="123"/>
      <c r="O21" s="123"/>
      <c r="P21" s="123"/>
      <c r="Q21" s="123"/>
      <c r="R21" s="14"/>
      <c r="S21" s="14"/>
      <c r="T21" s="125">
        <f t="shared" si="0"/>
      </c>
      <c r="U21" s="126"/>
      <c r="V21" s="123"/>
      <c r="W21" s="123"/>
      <c r="X21" s="136"/>
      <c r="Y21" s="137"/>
      <c r="Z21" s="127"/>
      <c r="AA21" s="128"/>
      <c r="AB21" s="127"/>
      <c r="AC21" s="128"/>
    </row>
    <row r="22" spans="1:29" ht="18.75" customHeight="1">
      <c r="A22" s="124"/>
      <c r="B22" s="124"/>
      <c r="C22" s="6">
        <v>15</v>
      </c>
      <c r="D22" s="124"/>
      <c r="E22" s="124"/>
      <c r="F22" s="124"/>
      <c r="G22" s="124"/>
      <c r="H22" s="124"/>
      <c r="I22" s="124"/>
      <c r="J22" s="123"/>
      <c r="K22" s="123"/>
      <c r="L22" s="123"/>
      <c r="M22" s="123"/>
      <c r="N22" s="123"/>
      <c r="O22" s="123"/>
      <c r="P22" s="123"/>
      <c r="Q22" s="123"/>
      <c r="R22" s="14"/>
      <c r="S22" s="14"/>
      <c r="T22" s="125">
        <f t="shared" si="0"/>
      </c>
      <c r="U22" s="126"/>
      <c r="V22" s="123"/>
      <c r="W22" s="123"/>
      <c r="X22" s="136"/>
      <c r="Y22" s="137"/>
      <c r="Z22" s="127"/>
      <c r="AA22" s="128"/>
      <c r="AB22" s="127"/>
      <c r="AC22" s="128"/>
    </row>
    <row r="23" spans="1:29" ht="18.75" customHeight="1">
      <c r="A23" s="124"/>
      <c r="B23" s="124"/>
      <c r="C23" s="6">
        <v>16</v>
      </c>
      <c r="D23" s="124"/>
      <c r="E23" s="124"/>
      <c r="F23" s="124"/>
      <c r="G23" s="124"/>
      <c r="H23" s="124"/>
      <c r="I23" s="124"/>
      <c r="J23" s="123"/>
      <c r="K23" s="123"/>
      <c r="L23" s="123"/>
      <c r="M23" s="123"/>
      <c r="N23" s="123"/>
      <c r="O23" s="123"/>
      <c r="P23" s="123"/>
      <c r="Q23" s="123"/>
      <c r="R23" s="14"/>
      <c r="S23" s="14"/>
      <c r="T23" s="125">
        <f t="shared" si="0"/>
      </c>
      <c r="U23" s="126"/>
      <c r="V23" s="123"/>
      <c r="W23" s="123"/>
      <c r="X23" s="136"/>
      <c r="Y23" s="137"/>
      <c r="Z23" s="127"/>
      <c r="AA23" s="128"/>
      <c r="AB23" s="127"/>
      <c r="AC23" s="128"/>
    </row>
    <row r="24" spans="1:29" ht="18.75" customHeight="1">
      <c r="A24" s="124"/>
      <c r="B24" s="124"/>
      <c r="C24" s="6">
        <v>17</v>
      </c>
      <c r="D24" s="124"/>
      <c r="E24" s="124"/>
      <c r="F24" s="124"/>
      <c r="G24" s="124"/>
      <c r="H24" s="124"/>
      <c r="I24" s="124"/>
      <c r="J24" s="123"/>
      <c r="K24" s="123"/>
      <c r="L24" s="123"/>
      <c r="M24" s="123"/>
      <c r="N24" s="123"/>
      <c r="O24" s="123"/>
      <c r="P24" s="123"/>
      <c r="Q24" s="123"/>
      <c r="R24" s="14"/>
      <c r="S24" s="14"/>
      <c r="T24" s="125">
        <f t="shared" si="0"/>
      </c>
      <c r="U24" s="126"/>
      <c r="V24" s="123"/>
      <c r="W24" s="123"/>
      <c r="X24" s="136"/>
      <c r="Y24" s="137"/>
      <c r="Z24" s="127"/>
      <c r="AA24" s="128"/>
      <c r="AB24" s="127"/>
      <c r="AC24" s="128"/>
    </row>
    <row r="25" spans="1:29" ht="18.75" customHeight="1">
      <c r="A25" s="124"/>
      <c r="B25" s="124"/>
      <c r="C25" s="6">
        <v>18</v>
      </c>
      <c r="D25" s="124"/>
      <c r="E25" s="124"/>
      <c r="F25" s="124"/>
      <c r="G25" s="124"/>
      <c r="H25" s="124"/>
      <c r="I25" s="124"/>
      <c r="J25" s="123"/>
      <c r="K25" s="123"/>
      <c r="L25" s="123"/>
      <c r="M25" s="123"/>
      <c r="N25" s="123"/>
      <c r="O25" s="123"/>
      <c r="P25" s="123"/>
      <c r="Q25" s="123"/>
      <c r="R25" s="14"/>
      <c r="S25" s="14"/>
      <c r="T25" s="125">
        <f t="shared" si="0"/>
      </c>
      <c r="U25" s="126"/>
      <c r="V25" s="123"/>
      <c r="W25" s="123"/>
      <c r="X25" s="136"/>
      <c r="Y25" s="137"/>
      <c r="Z25" s="127"/>
      <c r="AA25" s="128"/>
      <c r="AB25" s="127"/>
      <c r="AC25" s="128"/>
    </row>
    <row r="26" spans="1:29" ht="18.75" customHeight="1">
      <c r="A26" s="124"/>
      <c r="B26" s="124"/>
      <c r="C26" s="6">
        <v>19</v>
      </c>
      <c r="D26" s="124"/>
      <c r="E26" s="124"/>
      <c r="F26" s="124"/>
      <c r="G26" s="124"/>
      <c r="H26" s="124"/>
      <c r="I26" s="124"/>
      <c r="J26" s="123"/>
      <c r="K26" s="123"/>
      <c r="L26" s="123"/>
      <c r="M26" s="123"/>
      <c r="N26" s="123"/>
      <c r="O26" s="123"/>
      <c r="P26" s="123"/>
      <c r="Q26" s="123"/>
      <c r="R26" s="14"/>
      <c r="S26" s="14"/>
      <c r="T26" s="125">
        <f t="shared" si="0"/>
      </c>
      <c r="U26" s="126"/>
      <c r="V26" s="123"/>
      <c r="W26" s="123"/>
      <c r="X26" s="136"/>
      <c r="Y26" s="137"/>
      <c r="Z26" s="127"/>
      <c r="AA26" s="128"/>
      <c r="AB26" s="127"/>
      <c r="AC26" s="128"/>
    </row>
    <row r="27" spans="1:29" ht="18.75" customHeight="1">
      <c r="A27" s="124"/>
      <c r="B27" s="124"/>
      <c r="C27" s="6">
        <v>20</v>
      </c>
      <c r="D27" s="124"/>
      <c r="E27" s="124"/>
      <c r="F27" s="124"/>
      <c r="G27" s="124"/>
      <c r="H27" s="124"/>
      <c r="I27" s="124"/>
      <c r="J27" s="123"/>
      <c r="K27" s="123"/>
      <c r="L27" s="123"/>
      <c r="M27" s="123"/>
      <c r="N27" s="123"/>
      <c r="O27" s="123"/>
      <c r="P27" s="123"/>
      <c r="Q27" s="123"/>
      <c r="R27" s="14"/>
      <c r="S27" s="14"/>
      <c r="T27" s="125">
        <f t="shared" si="0"/>
      </c>
      <c r="U27" s="126"/>
      <c r="V27" s="123"/>
      <c r="W27" s="123"/>
      <c r="X27" s="136"/>
      <c r="Y27" s="137"/>
      <c r="Z27" s="127"/>
      <c r="AA27" s="128"/>
      <c r="AB27" s="127"/>
      <c r="AC27" s="128"/>
    </row>
    <row r="28" spans="1:29" ht="18.75" customHeight="1">
      <c r="A28" s="124"/>
      <c r="B28" s="124"/>
      <c r="C28" s="6">
        <v>21</v>
      </c>
      <c r="D28" s="124"/>
      <c r="E28" s="124"/>
      <c r="F28" s="124"/>
      <c r="G28" s="124"/>
      <c r="H28" s="124"/>
      <c r="I28" s="124"/>
      <c r="J28" s="123"/>
      <c r="K28" s="123"/>
      <c r="L28" s="123"/>
      <c r="M28" s="123"/>
      <c r="N28" s="123"/>
      <c r="O28" s="123"/>
      <c r="P28" s="123"/>
      <c r="Q28" s="123"/>
      <c r="R28" s="14"/>
      <c r="S28" s="14"/>
      <c r="T28" s="125">
        <f t="shared" si="0"/>
      </c>
      <c r="U28" s="126"/>
      <c r="V28" s="123"/>
      <c r="W28" s="123"/>
      <c r="X28" s="136"/>
      <c r="Y28" s="137"/>
      <c r="Z28" s="127"/>
      <c r="AA28" s="128"/>
      <c r="AB28" s="127"/>
      <c r="AC28" s="128"/>
    </row>
    <row r="29" spans="1:29" ht="18.75" customHeight="1">
      <c r="A29" s="124"/>
      <c r="B29" s="124"/>
      <c r="C29" s="6">
        <v>22</v>
      </c>
      <c r="D29" s="124"/>
      <c r="E29" s="124"/>
      <c r="F29" s="124"/>
      <c r="G29" s="124"/>
      <c r="H29" s="124"/>
      <c r="I29" s="124"/>
      <c r="J29" s="123"/>
      <c r="K29" s="123"/>
      <c r="L29" s="123"/>
      <c r="M29" s="123"/>
      <c r="N29" s="123"/>
      <c r="O29" s="123"/>
      <c r="P29" s="123"/>
      <c r="Q29" s="123"/>
      <c r="R29" s="14"/>
      <c r="S29" s="14"/>
      <c r="T29" s="125">
        <f t="shared" si="0"/>
      </c>
      <c r="U29" s="126"/>
      <c r="V29" s="123"/>
      <c r="W29" s="123"/>
      <c r="X29" s="136"/>
      <c r="Y29" s="137"/>
      <c r="Z29" s="127"/>
      <c r="AA29" s="128"/>
      <c r="AB29" s="127"/>
      <c r="AC29" s="128"/>
    </row>
    <row r="30" spans="1:29" ht="18.75" customHeight="1">
      <c r="A30" s="124"/>
      <c r="B30" s="124"/>
      <c r="C30" s="6">
        <v>23</v>
      </c>
      <c r="D30" s="124"/>
      <c r="E30" s="124"/>
      <c r="F30" s="124"/>
      <c r="G30" s="124"/>
      <c r="H30" s="124"/>
      <c r="I30" s="124"/>
      <c r="J30" s="123"/>
      <c r="K30" s="123"/>
      <c r="L30" s="123"/>
      <c r="M30" s="123"/>
      <c r="N30" s="123"/>
      <c r="O30" s="123"/>
      <c r="P30" s="123"/>
      <c r="Q30" s="123"/>
      <c r="R30" s="14"/>
      <c r="S30" s="14"/>
      <c r="T30" s="125">
        <f t="shared" si="0"/>
      </c>
      <c r="U30" s="126"/>
      <c r="V30" s="123"/>
      <c r="W30" s="123"/>
      <c r="X30" s="136"/>
      <c r="Y30" s="137"/>
      <c r="Z30" s="127"/>
      <c r="AA30" s="128"/>
      <c r="AB30" s="127"/>
      <c r="AC30" s="128"/>
    </row>
    <row r="31" spans="1:29" ht="18.75" customHeight="1">
      <c r="A31" s="124"/>
      <c r="B31" s="124"/>
      <c r="C31" s="6">
        <v>24</v>
      </c>
      <c r="D31" s="124"/>
      <c r="E31" s="124"/>
      <c r="F31" s="124"/>
      <c r="G31" s="124"/>
      <c r="H31" s="124"/>
      <c r="I31" s="124"/>
      <c r="J31" s="123"/>
      <c r="K31" s="123"/>
      <c r="L31" s="123"/>
      <c r="M31" s="123"/>
      <c r="N31" s="123"/>
      <c r="O31" s="123"/>
      <c r="P31" s="123"/>
      <c r="Q31" s="123"/>
      <c r="R31" s="14"/>
      <c r="S31" s="14"/>
      <c r="T31" s="125">
        <f t="shared" si="0"/>
      </c>
      <c r="U31" s="126"/>
      <c r="V31" s="123"/>
      <c r="W31" s="123"/>
      <c r="X31" s="136"/>
      <c r="Y31" s="137"/>
      <c r="Z31" s="127"/>
      <c r="AA31" s="128"/>
      <c r="AB31" s="127"/>
      <c r="AC31" s="128"/>
    </row>
    <row r="32" spans="1:29" ht="18.75" customHeight="1">
      <c r="A32" s="124"/>
      <c r="B32" s="124"/>
      <c r="C32" s="6">
        <v>25</v>
      </c>
      <c r="D32" s="124"/>
      <c r="E32" s="124"/>
      <c r="F32" s="124"/>
      <c r="G32" s="124"/>
      <c r="H32" s="124"/>
      <c r="I32" s="124"/>
      <c r="J32" s="123"/>
      <c r="K32" s="123"/>
      <c r="L32" s="123"/>
      <c r="M32" s="123"/>
      <c r="N32" s="123"/>
      <c r="O32" s="123"/>
      <c r="P32" s="123"/>
      <c r="Q32" s="123"/>
      <c r="R32" s="14"/>
      <c r="S32" s="14"/>
      <c r="T32" s="125">
        <f t="shared" si="0"/>
      </c>
      <c r="U32" s="126"/>
      <c r="V32" s="123"/>
      <c r="W32" s="123"/>
      <c r="X32" s="136"/>
      <c r="Y32" s="137"/>
      <c r="Z32" s="127"/>
      <c r="AA32" s="128"/>
      <c r="AB32" s="127"/>
      <c r="AC32" s="128"/>
    </row>
  </sheetData>
  <sheetProtection password="E91B" sheet="1"/>
  <mergeCells count="267">
    <mergeCell ref="X31:Y31"/>
    <mergeCell ref="X32:Y32"/>
    <mergeCell ref="X25:Y25"/>
    <mergeCell ref="X26:Y26"/>
    <mergeCell ref="X27:Y27"/>
    <mergeCell ref="X28:Y28"/>
    <mergeCell ref="X29:Y29"/>
    <mergeCell ref="X30:Y30"/>
    <mergeCell ref="X19:Y19"/>
    <mergeCell ref="X20:Y20"/>
    <mergeCell ref="X21:Y21"/>
    <mergeCell ref="X22:Y22"/>
    <mergeCell ref="X23:Y23"/>
    <mergeCell ref="X24:Y24"/>
    <mergeCell ref="X13:Y13"/>
    <mergeCell ref="X14:Y14"/>
    <mergeCell ref="X15:Y15"/>
    <mergeCell ref="X16:Y16"/>
    <mergeCell ref="X17:Y17"/>
    <mergeCell ref="X18:Y18"/>
    <mergeCell ref="X7:Y7"/>
    <mergeCell ref="X8:Y8"/>
    <mergeCell ref="X9:Y9"/>
    <mergeCell ref="X10:Y10"/>
    <mergeCell ref="X11:Y11"/>
    <mergeCell ref="X12:Y12"/>
    <mergeCell ref="Z31:AA31"/>
    <mergeCell ref="Z32:AA32"/>
    <mergeCell ref="Z25:AA25"/>
    <mergeCell ref="Z26:AA26"/>
    <mergeCell ref="Z27:AA27"/>
    <mergeCell ref="Z28:AA28"/>
    <mergeCell ref="Z29:AA29"/>
    <mergeCell ref="Z30:AA30"/>
    <mergeCell ref="Z19:AA19"/>
    <mergeCell ref="Z20:AA20"/>
    <mergeCell ref="Z21:AA21"/>
    <mergeCell ref="Z22:AA22"/>
    <mergeCell ref="Z23:AA23"/>
    <mergeCell ref="Z24:AA24"/>
    <mergeCell ref="Z13:AA13"/>
    <mergeCell ref="Z14:AA14"/>
    <mergeCell ref="Z15:AA15"/>
    <mergeCell ref="Z16:AA16"/>
    <mergeCell ref="Z17:AA17"/>
    <mergeCell ref="Z18:AA18"/>
    <mergeCell ref="Z7:AA7"/>
    <mergeCell ref="Z8:AA8"/>
    <mergeCell ref="Z9:AA9"/>
    <mergeCell ref="Z10:AA10"/>
    <mergeCell ref="Z11:AA11"/>
    <mergeCell ref="Z12:AA12"/>
    <mergeCell ref="F8:I8"/>
    <mergeCell ref="T8:U8"/>
    <mergeCell ref="J8:M8"/>
    <mergeCell ref="N8:Q8"/>
    <mergeCell ref="V8:W8"/>
    <mergeCell ref="A7:B7"/>
    <mergeCell ref="D7:E7"/>
    <mergeCell ref="F7:I7"/>
    <mergeCell ref="A8:B8"/>
    <mergeCell ref="D8:E8"/>
    <mergeCell ref="A10:B10"/>
    <mergeCell ref="D10:E10"/>
    <mergeCell ref="F10:I10"/>
    <mergeCell ref="N9:Q9"/>
    <mergeCell ref="N11:Q11"/>
    <mergeCell ref="A9:B9"/>
    <mergeCell ref="D9:E9"/>
    <mergeCell ref="F9:I9"/>
    <mergeCell ref="A11:B11"/>
    <mergeCell ref="V9:W9"/>
    <mergeCell ref="T9:U9"/>
    <mergeCell ref="N10:Q10"/>
    <mergeCell ref="V10:W10"/>
    <mergeCell ref="V11:W11"/>
    <mergeCell ref="J10:M10"/>
    <mergeCell ref="J9:M9"/>
    <mergeCell ref="T10:U10"/>
    <mergeCell ref="A12:B12"/>
    <mergeCell ref="D12:E12"/>
    <mergeCell ref="J12:M12"/>
    <mergeCell ref="F11:I11"/>
    <mergeCell ref="J11:M11"/>
    <mergeCell ref="T11:U11"/>
    <mergeCell ref="F13:I13"/>
    <mergeCell ref="N13:Q13"/>
    <mergeCell ref="T13:U13"/>
    <mergeCell ref="D11:E11"/>
    <mergeCell ref="N12:Q12"/>
    <mergeCell ref="T12:U12"/>
    <mergeCell ref="V12:W12"/>
    <mergeCell ref="A14:B14"/>
    <mergeCell ref="D14:E14"/>
    <mergeCell ref="F14:I14"/>
    <mergeCell ref="J14:M14"/>
    <mergeCell ref="N14:Q14"/>
    <mergeCell ref="F12:I12"/>
    <mergeCell ref="T14:U14"/>
    <mergeCell ref="V14:W14"/>
    <mergeCell ref="J13:M13"/>
    <mergeCell ref="N15:Q15"/>
    <mergeCell ref="T15:U15"/>
    <mergeCell ref="V15:W15"/>
    <mergeCell ref="V13:W13"/>
    <mergeCell ref="A15:B15"/>
    <mergeCell ref="D15:E15"/>
    <mergeCell ref="F15:I15"/>
    <mergeCell ref="J15:M15"/>
    <mergeCell ref="A13:B13"/>
    <mergeCell ref="D13:E13"/>
    <mergeCell ref="N16:Q16"/>
    <mergeCell ref="T16:U16"/>
    <mergeCell ref="V16:W16"/>
    <mergeCell ref="A16:B16"/>
    <mergeCell ref="D16:E16"/>
    <mergeCell ref="F16:I16"/>
    <mergeCell ref="J16:M16"/>
    <mergeCell ref="N17:Q17"/>
    <mergeCell ref="T17:U17"/>
    <mergeCell ref="V17:W17"/>
    <mergeCell ref="A17:B17"/>
    <mergeCell ref="D17:E17"/>
    <mergeCell ref="F17:I17"/>
    <mergeCell ref="J17:M17"/>
    <mergeCell ref="N18:Q18"/>
    <mergeCell ref="T18:U18"/>
    <mergeCell ref="V18:W18"/>
    <mergeCell ref="A18:B18"/>
    <mergeCell ref="D18:E18"/>
    <mergeCell ref="F18:I18"/>
    <mergeCell ref="J18:M18"/>
    <mergeCell ref="N19:Q19"/>
    <mergeCell ref="T19:U19"/>
    <mergeCell ref="V19:W19"/>
    <mergeCell ref="A19:B19"/>
    <mergeCell ref="D19:E19"/>
    <mergeCell ref="F19:I19"/>
    <mergeCell ref="J19:M19"/>
    <mergeCell ref="N20:Q20"/>
    <mergeCell ref="T20:U20"/>
    <mergeCell ref="V20:W20"/>
    <mergeCell ref="A20:B20"/>
    <mergeCell ref="D20:E20"/>
    <mergeCell ref="F20:I20"/>
    <mergeCell ref="J20:M20"/>
    <mergeCell ref="N21:Q21"/>
    <mergeCell ref="T21:U21"/>
    <mergeCell ref="V21:W21"/>
    <mergeCell ref="A21:B21"/>
    <mergeCell ref="D21:E21"/>
    <mergeCell ref="F21:I21"/>
    <mergeCell ref="J21:M21"/>
    <mergeCell ref="J24:M24"/>
    <mergeCell ref="N23:Q23"/>
    <mergeCell ref="N22:Q22"/>
    <mergeCell ref="T22:U22"/>
    <mergeCell ref="V22:W22"/>
    <mergeCell ref="A22:B22"/>
    <mergeCell ref="D22:E22"/>
    <mergeCell ref="F22:I22"/>
    <mergeCell ref="J22:M22"/>
    <mergeCell ref="J25:M25"/>
    <mergeCell ref="N25:Q25"/>
    <mergeCell ref="V23:W23"/>
    <mergeCell ref="A23:B23"/>
    <mergeCell ref="D23:E23"/>
    <mergeCell ref="F23:I23"/>
    <mergeCell ref="J23:M23"/>
    <mergeCell ref="A24:B24"/>
    <mergeCell ref="D24:E24"/>
    <mergeCell ref="F24:I24"/>
    <mergeCell ref="V26:W26"/>
    <mergeCell ref="A27:B27"/>
    <mergeCell ref="T23:U23"/>
    <mergeCell ref="V25:W25"/>
    <mergeCell ref="N24:Q24"/>
    <mergeCell ref="T24:U24"/>
    <mergeCell ref="V24:W24"/>
    <mergeCell ref="A25:B25"/>
    <mergeCell ref="D25:E25"/>
    <mergeCell ref="F25:I25"/>
    <mergeCell ref="A26:B26"/>
    <mergeCell ref="D26:E26"/>
    <mergeCell ref="F26:I26"/>
    <mergeCell ref="J26:M26"/>
    <mergeCell ref="N26:Q26"/>
    <mergeCell ref="T26:U26"/>
    <mergeCell ref="D27:E27"/>
    <mergeCell ref="F27:I27"/>
    <mergeCell ref="J27:M27"/>
    <mergeCell ref="N27:Q27"/>
    <mergeCell ref="T27:U27"/>
    <mergeCell ref="T3:V3"/>
    <mergeCell ref="N7:Q7"/>
    <mergeCell ref="V7:W7"/>
    <mergeCell ref="T25:U25"/>
    <mergeCell ref="V27:W27"/>
    <mergeCell ref="W3:AC3"/>
    <mergeCell ref="A3:B3"/>
    <mergeCell ref="C3:I3"/>
    <mergeCell ref="K3:M3"/>
    <mergeCell ref="N3:R3"/>
    <mergeCell ref="A28:B28"/>
    <mergeCell ref="D28:E28"/>
    <mergeCell ref="F28:I28"/>
    <mergeCell ref="J28:M28"/>
    <mergeCell ref="N28:Q28"/>
    <mergeCell ref="A29:B29"/>
    <mergeCell ref="D29:E29"/>
    <mergeCell ref="F29:I29"/>
    <mergeCell ref="J29:M29"/>
    <mergeCell ref="T28:U28"/>
    <mergeCell ref="V28:W28"/>
    <mergeCell ref="V30:W30"/>
    <mergeCell ref="N29:Q29"/>
    <mergeCell ref="T29:U29"/>
    <mergeCell ref="V29:W29"/>
    <mergeCell ref="A30:B30"/>
    <mergeCell ref="D30:E30"/>
    <mergeCell ref="F30:I30"/>
    <mergeCell ref="J30:M30"/>
    <mergeCell ref="N30:Q30"/>
    <mergeCell ref="T30:U30"/>
    <mergeCell ref="V32:W32"/>
    <mergeCell ref="A31:B31"/>
    <mergeCell ref="D31:E31"/>
    <mergeCell ref="F31:I31"/>
    <mergeCell ref="J31:M31"/>
    <mergeCell ref="N31:Q31"/>
    <mergeCell ref="T31:U31"/>
    <mergeCell ref="V31:W31"/>
    <mergeCell ref="A32:B32"/>
    <mergeCell ref="D32:E32"/>
    <mergeCell ref="F32:I32"/>
    <mergeCell ref="J32:M32"/>
    <mergeCell ref="N32:Q32"/>
    <mergeCell ref="T32:U32"/>
    <mergeCell ref="A5:B5"/>
    <mergeCell ref="AB7:AC7"/>
    <mergeCell ref="AB8:AC8"/>
    <mergeCell ref="AB9:AC9"/>
    <mergeCell ref="T7:U7"/>
    <mergeCell ref="J7:M7"/>
    <mergeCell ref="AB14:AC14"/>
    <mergeCell ref="AB15:AC15"/>
    <mergeCell ref="AB16:AC16"/>
    <mergeCell ref="AB17:AC17"/>
    <mergeCell ref="AB10:AC10"/>
    <mergeCell ref="AB11:AC11"/>
    <mergeCell ref="AB12:AC12"/>
    <mergeCell ref="AB13:AC13"/>
    <mergeCell ref="AB22:AC22"/>
    <mergeCell ref="AB23:AC23"/>
    <mergeCell ref="AB24:AC24"/>
    <mergeCell ref="AB25:AC25"/>
    <mergeCell ref="AB18:AC18"/>
    <mergeCell ref="AB19:AC19"/>
    <mergeCell ref="AB20:AC20"/>
    <mergeCell ref="AB21:AC21"/>
    <mergeCell ref="AB30:AC30"/>
    <mergeCell ref="AB31:AC31"/>
    <mergeCell ref="AB32:AC32"/>
    <mergeCell ref="AB26:AC26"/>
    <mergeCell ref="AB27:AC27"/>
    <mergeCell ref="AB28:AC28"/>
    <mergeCell ref="AB29:AC29"/>
  </mergeCells>
  <conditionalFormatting sqref="D8:E32">
    <cfRule type="expression" priority="4" dxfId="94" stopIfTrue="1">
      <formula>S8="女"</formula>
    </cfRule>
  </conditionalFormatting>
  <conditionalFormatting sqref="F8:I32">
    <cfRule type="expression" priority="5" dxfId="94" stopIfTrue="1">
      <formula>S8="女"</formula>
    </cfRule>
  </conditionalFormatting>
  <conditionalFormatting sqref="J8:M32">
    <cfRule type="expression" priority="6" dxfId="94" stopIfTrue="1">
      <formula>S8="女"</formula>
    </cfRule>
  </conditionalFormatting>
  <conditionalFormatting sqref="N8:Q32">
    <cfRule type="expression" priority="7" dxfId="94" stopIfTrue="1">
      <formula>S8="女"</formula>
    </cfRule>
  </conditionalFormatting>
  <conditionalFormatting sqref="R8:R32">
    <cfRule type="expression" priority="8" dxfId="94" stopIfTrue="1">
      <formula>S8="女"</formula>
    </cfRule>
  </conditionalFormatting>
  <conditionalFormatting sqref="S8:S32">
    <cfRule type="expression" priority="9" dxfId="94" stopIfTrue="1">
      <formula>S8="女"</formula>
    </cfRule>
  </conditionalFormatting>
  <conditionalFormatting sqref="T8:U32">
    <cfRule type="expression" priority="10" dxfId="94" stopIfTrue="1">
      <formula>S8="女"</formula>
    </cfRule>
  </conditionalFormatting>
  <conditionalFormatting sqref="V8:W32">
    <cfRule type="expression" priority="11" dxfId="94" stopIfTrue="1">
      <formula>S8="女"</formula>
    </cfRule>
  </conditionalFormatting>
  <conditionalFormatting sqref="X8:X32">
    <cfRule type="expression" priority="12" dxfId="94" stopIfTrue="1">
      <formula>S8="女"</formula>
    </cfRule>
  </conditionalFormatting>
  <conditionalFormatting sqref="AB8:AC32">
    <cfRule type="expression" priority="13" dxfId="94" stopIfTrue="1">
      <formula>S8="女"</formula>
    </cfRule>
  </conditionalFormatting>
  <conditionalFormatting sqref="Z8:Z32">
    <cfRule type="expression" priority="2" dxfId="94" stopIfTrue="1">
      <formula>Q8="女"</formula>
    </cfRule>
  </conditionalFormatting>
  <dataValidations count="7">
    <dataValidation type="list" allowBlank="1" showInputMessage="1" showErrorMessage="1" sqref="S8:S32">
      <formula1>"男,女"</formula1>
    </dataValidation>
    <dataValidation allowBlank="1" showErrorMessage="1" prompt="&#10;" sqref="X7 Z7"/>
    <dataValidation allowBlank="1" showInputMessage="1" showErrorMessage="1" prompt="４月１日時点での年齢" sqref="R8:R32"/>
    <dataValidation type="list" allowBlank="1" showErrorMessage="1" sqref="X8:X32">
      <formula1>"使用"</formula1>
    </dataValidation>
    <dataValidation allowBlank="1" showInputMessage="1" showErrorMessage="1" prompt="最近の１ゲーム得点&#10;またはアベレージ" sqref="V8:W32"/>
    <dataValidation type="list" allowBlank="1" showInputMessage="1" showErrorMessage="1" sqref="Z8:AA32">
      <formula1>"あり"</formula1>
    </dataValidation>
    <dataValidation type="list" allowBlank="1" showInputMessage="1" showErrorMessage="1" prompt="午前は&#10;10：00-12：30&#10;午後は&#10;14：00-16：30" sqref="AB8:AC32">
      <formula1>"14日（土）午前,14日（土）午後,15日（日）午前"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A32"/>
  <sheetViews>
    <sheetView zoomScalePageLayoutView="0" workbookViewId="0" topLeftCell="A1">
      <selection activeCell="X8" sqref="X8:Y8"/>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58</v>
      </c>
      <c r="S1" s="13"/>
    </row>
    <row r="2" ht="18.75" customHeight="1">
      <c r="A2" s="10"/>
    </row>
    <row r="3" spans="1:27"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19" ht="18.75" customHeight="1">
      <c r="A5" s="129" t="s">
        <v>48</v>
      </c>
      <c r="B5" s="130"/>
      <c r="C5" s="8" t="s">
        <v>14</v>
      </c>
      <c r="D5" s="12">
        <f>COUNTIF(S8:S32,"男")</f>
        <v>0</v>
      </c>
      <c r="E5" s="9" t="s">
        <v>22</v>
      </c>
      <c r="F5" s="8" t="s">
        <v>15</v>
      </c>
      <c r="G5" s="12">
        <f>COUNTIF(S8:S32,"女")</f>
        <v>0</v>
      </c>
      <c r="H5" s="9" t="s">
        <v>22</v>
      </c>
      <c r="I5" s="8" t="s">
        <v>16</v>
      </c>
      <c r="J5" s="12">
        <f>D5+G5</f>
        <v>0</v>
      </c>
      <c r="K5" s="9" t="s">
        <v>22</v>
      </c>
      <c r="S5" s="5"/>
    </row>
    <row r="7" spans="1:27" s="7" customFormat="1" ht="18.75" customHeight="1">
      <c r="A7" s="124" t="s">
        <v>18</v>
      </c>
      <c r="B7" s="124"/>
      <c r="C7" s="6" t="s">
        <v>51</v>
      </c>
      <c r="D7" s="124" t="s">
        <v>30</v>
      </c>
      <c r="E7" s="124"/>
      <c r="F7" s="124" t="s">
        <v>0</v>
      </c>
      <c r="G7" s="124"/>
      <c r="H7" s="124"/>
      <c r="I7" s="124"/>
      <c r="J7" s="124" t="s">
        <v>31</v>
      </c>
      <c r="K7" s="124"/>
      <c r="L7" s="124"/>
      <c r="M7" s="124"/>
      <c r="N7" s="124" t="s">
        <v>32</v>
      </c>
      <c r="O7" s="124"/>
      <c r="P7" s="124"/>
      <c r="Q7" s="124"/>
      <c r="R7" s="8" t="s">
        <v>33</v>
      </c>
      <c r="S7" s="6" t="s">
        <v>34</v>
      </c>
      <c r="T7" s="124" t="s">
        <v>35</v>
      </c>
      <c r="U7" s="124"/>
      <c r="V7" s="124" t="s">
        <v>36</v>
      </c>
      <c r="W7" s="124"/>
      <c r="X7" s="124" t="s">
        <v>108</v>
      </c>
      <c r="Y7" s="124"/>
      <c r="Z7" s="125" t="s">
        <v>43</v>
      </c>
      <c r="AA7" s="126"/>
    </row>
    <row r="8" spans="1:27" ht="18.75" customHeight="1">
      <c r="A8" s="124"/>
      <c r="B8" s="124"/>
      <c r="C8" s="6">
        <v>1</v>
      </c>
      <c r="D8" s="124"/>
      <c r="E8" s="124"/>
      <c r="F8" s="124"/>
      <c r="G8" s="124"/>
      <c r="H8" s="124"/>
      <c r="I8" s="124"/>
      <c r="J8" s="123"/>
      <c r="K8" s="123"/>
      <c r="L8" s="123"/>
      <c r="M8" s="123"/>
      <c r="N8" s="123"/>
      <c r="O8" s="123"/>
      <c r="P8" s="123"/>
      <c r="Q8" s="123"/>
      <c r="R8" s="14"/>
      <c r="S8" s="14"/>
      <c r="T8" s="125">
        <f aca="true" t="shared" si="0" ref="T8:T32">IF(J8="","","ﾌﾗｲﾝｸﾞﾃﾞｨｽｸ")</f>
      </c>
      <c r="U8" s="126"/>
      <c r="V8" s="125">
        <f>IF(J8="","","ｱｷｭﾗｼｰ")</f>
      </c>
      <c r="W8" s="126"/>
      <c r="X8" s="123"/>
      <c r="Y8" s="123"/>
      <c r="Z8" s="122"/>
      <c r="AA8" s="122"/>
    </row>
    <row r="9" spans="1:27" ht="18.75" customHeight="1">
      <c r="A9" s="124"/>
      <c r="B9" s="124"/>
      <c r="C9" s="6">
        <v>2</v>
      </c>
      <c r="D9" s="124"/>
      <c r="E9" s="124"/>
      <c r="F9" s="124"/>
      <c r="G9" s="124"/>
      <c r="H9" s="124"/>
      <c r="I9" s="124"/>
      <c r="J9" s="123"/>
      <c r="K9" s="123"/>
      <c r="L9" s="123"/>
      <c r="M9" s="123"/>
      <c r="N9" s="123"/>
      <c r="O9" s="123"/>
      <c r="P9" s="123"/>
      <c r="Q9" s="123"/>
      <c r="R9" s="14"/>
      <c r="S9" s="14"/>
      <c r="T9" s="125">
        <f t="shared" si="0"/>
      </c>
      <c r="U9" s="126"/>
      <c r="V9" s="125">
        <f aca="true" t="shared" si="1" ref="V9:V32">IF(J9="","","ｱｷｭﾗｼｰ")</f>
      </c>
      <c r="W9" s="126"/>
      <c r="X9" s="123"/>
      <c r="Y9" s="123"/>
      <c r="Z9" s="122"/>
      <c r="AA9" s="122"/>
    </row>
    <row r="10" spans="1:27" ht="18.75" customHeight="1">
      <c r="A10" s="124"/>
      <c r="B10" s="124"/>
      <c r="C10" s="6">
        <v>3</v>
      </c>
      <c r="D10" s="124"/>
      <c r="E10" s="124"/>
      <c r="F10" s="124"/>
      <c r="G10" s="124"/>
      <c r="H10" s="124"/>
      <c r="I10" s="124"/>
      <c r="J10" s="123"/>
      <c r="K10" s="123"/>
      <c r="L10" s="123"/>
      <c r="M10" s="123"/>
      <c r="N10" s="123"/>
      <c r="O10" s="123"/>
      <c r="P10" s="123"/>
      <c r="Q10" s="123"/>
      <c r="R10" s="14"/>
      <c r="S10" s="14"/>
      <c r="T10" s="125">
        <f t="shared" si="0"/>
      </c>
      <c r="U10" s="126"/>
      <c r="V10" s="125">
        <f t="shared" si="1"/>
      </c>
      <c r="W10" s="126"/>
      <c r="X10" s="123"/>
      <c r="Y10" s="123"/>
      <c r="Z10" s="122"/>
      <c r="AA10" s="122"/>
    </row>
    <row r="11" spans="1:27" ht="18.75" customHeight="1">
      <c r="A11" s="124"/>
      <c r="B11" s="124"/>
      <c r="C11" s="6">
        <v>4</v>
      </c>
      <c r="D11" s="124"/>
      <c r="E11" s="124"/>
      <c r="F11" s="124"/>
      <c r="G11" s="124"/>
      <c r="H11" s="124"/>
      <c r="I11" s="124"/>
      <c r="J11" s="123"/>
      <c r="K11" s="123"/>
      <c r="L11" s="123"/>
      <c r="M11" s="123"/>
      <c r="N11" s="123"/>
      <c r="O11" s="123"/>
      <c r="P11" s="123"/>
      <c r="Q11" s="123"/>
      <c r="R11" s="14"/>
      <c r="S11" s="14"/>
      <c r="T11" s="125">
        <f t="shared" si="0"/>
      </c>
      <c r="U11" s="126"/>
      <c r="V11" s="125">
        <f t="shared" si="1"/>
      </c>
      <c r="W11" s="126"/>
      <c r="X11" s="123"/>
      <c r="Y11" s="123"/>
      <c r="Z11" s="122"/>
      <c r="AA11" s="122"/>
    </row>
    <row r="12" spans="1:27" ht="18.75" customHeight="1">
      <c r="A12" s="124"/>
      <c r="B12" s="124"/>
      <c r="C12" s="6">
        <v>5</v>
      </c>
      <c r="D12" s="124"/>
      <c r="E12" s="124"/>
      <c r="F12" s="124"/>
      <c r="G12" s="124"/>
      <c r="H12" s="124"/>
      <c r="I12" s="124"/>
      <c r="J12" s="123"/>
      <c r="K12" s="123"/>
      <c r="L12" s="123"/>
      <c r="M12" s="123"/>
      <c r="N12" s="123"/>
      <c r="O12" s="123"/>
      <c r="P12" s="123"/>
      <c r="Q12" s="123"/>
      <c r="R12" s="14"/>
      <c r="S12" s="14"/>
      <c r="T12" s="125">
        <f t="shared" si="0"/>
      </c>
      <c r="U12" s="126"/>
      <c r="V12" s="125">
        <f t="shared" si="1"/>
      </c>
      <c r="W12" s="126"/>
      <c r="X12" s="123"/>
      <c r="Y12" s="123"/>
      <c r="Z12" s="122"/>
      <c r="AA12" s="122"/>
    </row>
    <row r="13" spans="1:27" ht="18.75" customHeight="1">
      <c r="A13" s="124"/>
      <c r="B13" s="124"/>
      <c r="C13" s="6">
        <v>6</v>
      </c>
      <c r="D13" s="124"/>
      <c r="E13" s="124"/>
      <c r="F13" s="124"/>
      <c r="G13" s="124"/>
      <c r="H13" s="124"/>
      <c r="I13" s="124"/>
      <c r="J13" s="123"/>
      <c r="K13" s="123"/>
      <c r="L13" s="123"/>
      <c r="M13" s="123"/>
      <c r="N13" s="123"/>
      <c r="O13" s="123"/>
      <c r="P13" s="123"/>
      <c r="Q13" s="123"/>
      <c r="R13" s="14"/>
      <c r="S13" s="14"/>
      <c r="T13" s="125">
        <f t="shared" si="0"/>
      </c>
      <c r="U13" s="126"/>
      <c r="V13" s="125">
        <f t="shared" si="1"/>
      </c>
      <c r="W13" s="126"/>
      <c r="X13" s="123"/>
      <c r="Y13" s="123"/>
      <c r="Z13" s="122"/>
      <c r="AA13" s="122"/>
    </row>
    <row r="14" spans="1:27" ht="18.75" customHeight="1">
      <c r="A14" s="124"/>
      <c r="B14" s="124"/>
      <c r="C14" s="6">
        <v>7</v>
      </c>
      <c r="D14" s="124"/>
      <c r="E14" s="124"/>
      <c r="F14" s="124"/>
      <c r="G14" s="124"/>
      <c r="H14" s="124"/>
      <c r="I14" s="124"/>
      <c r="J14" s="123"/>
      <c r="K14" s="123"/>
      <c r="L14" s="123"/>
      <c r="M14" s="123"/>
      <c r="N14" s="123"/>
      <c r="O14" s="123"/>
      <c r="P14" s="123"/>
      <c r="Q14" s="123"/>
      <c r="R14" s="14"/>
      <c r="S14" s="14"/>
      <c r="T14" s="125">
        <f t="shared" si="0"/>
      </c>
      <c r="U14" s="126"/>
      <c r="V14" s="125">
        <f t="shared" si="1"/>
      </c>
      <c r="W14" s="126"/>
      <c r="X14" s="123"/>
      <c r="Y14" s="123"/>
      <c r="Z14" s="122"/>
      <c r="AA14" s="122"/>
    </row>
    <row r="15" spans="1:27" ht="18.75" customHeight="1">
      <c r="A15" s="124"/>
      <c r="B15" s="124"/>
      <c r="C15" s="6">
        <v>8</v>
      </c>
      <c r="D15" s="124"/>
      <c r="E15" s="124"/>
      <c r="F15" s="124"/>
      <c r="G15" s="124"/>
      <c r="H15" s="124"/>
      <c r="I15" s="124"/>
      <c r="J15" s="123"/>
      <c r="K15" s="123"/>
      <c r="L15" s="123"/>
      <c r="M15" s="123"/>
      <c r="N15" s="123"/>
      <c r="O15" s="123"/>
      <c r="P15" s="123"/>
      <c r="Q15" s="123"/>
      <c r="R15" s="14"/>
      <c r="S15" s="14"/>
      <c r="T15" s="125">
        <f t="shared" si="0"/>
      </c>
      <c r="U15" s="126"/>
      <c r="V15" s="125">
        <f t="shared" si="1"/>
      </c>
      <c r="W15" s="126"/>
      <c r="X15" s="123"/>
      <c r="Y15" s="123"/>
      <c r="Z15" s="122"/>
      <c r="AA15" s="122"/>
    </row>
    <row r="16" spans="1:27" ht="18.75" customHeight="1">
      <c r="A16" s="124"/>
      <c r="B16" s="124"/>
      <c r="C16" s="6">
        <v>9</v>
      </c>
      <c r="D16" s="124"/>
      <c r="E16" s="124"/>
      <c r="F16" s="124"/>
      <c r="G16" s="124"/>
      <c r="H16" s="124"/>
      <c r="I16" s="124"/>
      <c r="J16" s="123"/>
      <c r="K16" s="123"/>
      <c r="L16" s="123"/>
      <c r="M16" s="123"/>
      <c r="N16" s="123"/>
      <c r="O16" s="123"/>
      <c r="P16" s="123"/>
      <c r="Q16" s="123"/>
      <c r="R16" s="14"/>
      <c r="S16" s="14"/>
      <c r="T16" s="125">
        <f t="shared" si="0"/>
      </c>
      <c r="U16" s="126"/>
      <c r="V16" s="125">
        <f t="shared" si="1"/>
      </c>
      <c r="W16" s="126"/>
      <c r="X16" s="123"/>
      <c r="Y16" s="123"/>
      <c r="Z16" s="122"/>
      <c r="AA16" s="122"/>
    </row>
    <row r="17" spans="1:27" ht="18.75" customHeight="1">
      <c r="A17" s="124"/>
      <c r="B17" s="124"/>
      <c r="C17" s="6">
        <v>10</v>
      </c>
      <c r="D17" s="124"/>
      <c r="E17" s="124"/>
      <c r="F17" s="124"/>
      <c r="G17" s="124"/>
      <c r="H17" s="124"/>
      <c r="I17" s="124"/>
      <c r="J17" s="123"/>
      <c r="K17" s="123"/>
      <c r="L17" s="123"/>
      <c r="M17" s="123"/>
      <c r="N17" s="123"/>
      <c r="O17" s="123"/>
      <c r="P17" s="123"/>
      <c r="Q17" s="123"/>
      <c r="R17" s="14"/>
      <c r="S17" s="14"/>
      <c r="T17" s="125">
        <f t="shared" si="0"/>
      </c>
      <c r="U17" s="126"/>
      <c r="V17" s="125">
        <f t="shared" si="1"/>
      </c>
      <c r="W17" s="126"/>
      <c r="X17" s="123"/>
      <c r="Y17" s="123"/>
      <c r="Z17" s="122"/>
      <c r="AA17" s="122"/>
    </row>
    <row r="18" spans="1:27" ht="18.75" customHeight="1">
      <c r="A18" s="124"/>
      <c r="B18" s="124"/>
      <c r="C18" s="6">
        <v>11</v>
      </c>
      <c r="D18" s="124"/>
      <c r="E18" s="124"/>
      <c r="F18" s="124"/>
      <c r="G18" s="124"/>
      <c r="H18" s="124"/>
      <c r="I18" s="124"/>
      <c r="J18" s="123"/>
      <c r="K18" s="123"/>
      <c r="L18" s="123"/>
      <c r="M18" s="123"/>
      <c r="N18" s="123"/>
      <c r="O18" s="123"/>
      <c r="P18" s="123"/>
      <c r="Q18" s="123"/>
      <c r="R18" s="14"/>
      <c r="S18" s="14"/>
      <c r="T18" s="125">
        <f t="shared" si="0"/>
      </c>
      <c r="U18" s="126"/>
      <c r="V18" s="125">
        <f t="shared" si="1"/>
      </c>
      <c r="W18" s="126"/>
      <c r="X18" s="123"/>
      <c r="Y18" s="123"/>
      <c r="Z18" s="122"/>
      <c r="AA18" s="122"/>
    </row>
    <row r="19" spans="1:27" ht="18.75" customHeight="1">
      <c r="A19" s="124"/>
      <c r="B19" s="124"/>
      <c r="C19" s="6">
        <v>12</v>
      </c>
      <c r="D19" s="124"/>
      <c r="E19" s="124"/>
      <c r="F19" s="124"/>
      <c r="G19" s="124"/>
      <c r="H19" s="124"/>
      <c r="I19" s="124"/>
      <c r="J19" s="123"/>
      <c r="K19" s="123"/>
      <c r="L19" s="123"/>
      <c r="M19" s="123"/>
      <c r="N19" s="123"/>
      <c r="O19" s="123"/>
      <c r="P19" s="123"/>
      <c r="Q19" s="123"/>
      <c r="R19" s="14"/>
      <c r="S19" s="14"/>
      <c r="T19" s="125">
        <f t="shared" si="0"/>
      </c>
      <c r="U19" s="126"/>
      <c r="V19" s="125">
        <f t="shared" si="1"/>
      </c>
      <c r="W19" s="126"/>
      <c r="X19" s="123"/>
      <c r="Y19" s="123"/>
      <c r="Z19" s="122"/>
      <c r="AA19" s="122"/>
    </row>
    <row r="20" spans="1:27" ht="18.75" customHeight="1">
      <c r="A20" s="124"/>
      <c r="B20" s="124"/>
      <c r="C20" s="6">
        <v>13</v>
      </c>
      <c r="D20" s="124"/>
      <c r="E20" s="124"/>
      <c r="F20" s="124"/>
      <c r="G20" s="124"/>
      <c r="H20" s="124"/>
      <c r="I20" s="124"/>
      <c r="J20" s="123"/>
      <c r="K20" s="123"/>
      <c r="L20" s="123"/>
      <c r="M20" s="123"/>
      <c r="N20" s="123"/>
      <c r="O20" s="123"/>
      <c r="P20" s="123"/>
      <c r="Q20" s="123"/>
      <c r="R20" s="14"/>
      <c r="S20" s="14"/>
      <c r="T20" s="125">
        <f t="shared" si="0"/>
      </c>
      <c r="U20" s="126"/>
      <c r="V20" s="125">
        <f t="shared" si="1"/>
      </c>
      <c r="W20" s="126"/>
      <c r="X20" s="123"/>
      <c r="Y20" s="123"/>
      <c r="Z20" s="122"/>
      <c r="AA20" s="122"/>
    </row>
    <row r="21" spans="1:27" ht="18.75" customHeight="1">
      <c r="A21" s="124"/>
      <c r="B21" s="124"/>
      <c r="C21" s="6">
        <v>14</v>
      </c>
      <c r="D21" s="124"/>
      <c r="E21" s="124"/>
      <c r="F21" s="124"/>
      <c r="G21" s="124"/>
      <c r="H21" s="124"/>
      <c r="I21" s="124"/>
      <c r="J21" s="123"/>
      <c r="K21" s="123"/>
      <c r="L21" s="123"/>
      <c r="M21" s="123"/>
      <c r="N21" s="123"/>
      <c r="O21" s="123"/>
      <c r="P21" s="123"/>
      <c r="Q21" s="123"/>
      <c r="R21" s="14"/>
      <c r="S21" s="14"/>
      <c r="T21" s="125">
        <f t="shared" si="0"/>
      </c>
      <c r="U21" s="126"/>
      <c r="V21" s="125">
        <f t="shared" si="1"/>
      </c>
      <c r="W21" s="126"/>
      <c r="X21" s="123"/>
      <c r="Y21" s="123"/>
      <c r="Z21" s="122"/>
      <c r="AA21" s="122"/>
    </row>
    <row r="22" spans="1:27" ht="18.75" customHeight="1">
      <c r="A22" s="124"/>
      <c r="B22" s="124"/>
      <c r="C22" s="6">
        <v>15</v>
      </c>
      <c r="D22" s="124"/>
      <c r="E22" s="124"/>
      <c r="F22" s="124"/>
      <c r="G22" s="124"/>
      <c r="H22" s="124"/>
      <c r="I22" s="124"/>
      <c r="J22" s="123"/>
      <c r="K22" s="123"/>
      <c r="L22" s="123"/>
      <c r="M22" s="123"/>
      <c r="N22" s="123"/>
      <c r="O22" s="123"/>
      <c r="P22" s="123"/>
      <c r="Q22" s="123"/>
      <c r="R22" s="14"/>
      <c r="S22" s="14"/>
      <c r="T22" s="125">
        <f t="shared" si="0"/>
      </c>
      <c r="U22" s="126"/>
      <c r="V22" s="125">
        <f t="shared" si="1"/>
      </c>
      <c r="W22" s="126"/>
      <c r="X22" s="123"/>
      <c r="Y22" s="123"/>
      <c r="Z22" s="122"/>
      <c r="AA22" s="122"/>
    </row>
    <row r="23" spans="1:27" ht="18.75" customHeight="1">
      <c r="A23" s="124"/>
      <c r="B23" s="124"/>
      <c r="C23" s="6">
        <v>16</v>
      </c>
      <c r="D23" s="124"/>
      <c r="E23" s="124"/>
      <c r="F23" s="124"/>
      <c r="G23" s="124"/>
      <c r="H23" s="124"/>
      <c r="I23" s="124"/>
      <c r="J23" s="123"/>
      <c r="K23" s="123"/>
      <c r="L23" s="123"/>
      <c r="M23" s="123"/>
      <c r="N23" s="123"/>
      <c r="O23" s="123"/>
      <c r="P23" s="123"/>
      <c r="Q23" s="123"/>
      <c r="R23" s="14"/>
      <c r="S23" s="14"/>
      <c r="T23" s="125">
        <f t="shared" si="0"/>
      </c>
      <c r="U23" s="126"/>
      <c r="V23" s="125">
        <f t="shared" si="1"/>
      </c>
      <c r="W23" s="126"/>
      <c r="X23" s="123"/>
      <c r="Y23" s="123"/>
      <c r="Z23" s="122"/>
      <c r="AA23" s="122"/>
    </row>
    <row r="24" spans="1:27" ht="18.75" customHeight="1">
      <c r="A24" s="124"/>
      <c r="B24" s="124"/>
      <c r="C24" s="6">
        <v>17</v>
      </c>
      <c r="D24" s="124"/>
      <c r="E24" s="124"/>
      <c r="F24" s="124"/>
      <c r="G24" s="124"/>
      <c r="H24" s="124"/>
      <c r="I24" s="124"/>
      <c r="J24" s="123"/>
      <c r="K24" s="123"/>
      <c r="L24" s="123"/>
      <c r="M24" s="123"/>
      <c r="N24" s="123"/>
      <c r="O24" s="123"/>
      <c r="P24" s="123"/>
      <c r="Q24" s="123"/>
      <c r="R24" s="14"/>
      <c r="S24" s="14"/>
      <c r="T24" s="125">
        <f t="shared" si="0"/>
      </c>
      <c r="U24" s="126"/>
      <c r="V24" s="125">
        <f t="shared" si="1"/>
      </c>
      <c r="W24" s="126"/>
      <c r="X24" s="123"/>
      <c r="Y24" s="123"/>
      <c r="Z24" s="122"/>
      <c r="AA24" s="122"/>
    </row>
    <row r="25" spans="1:27" ht="18.75" customHeight="1">
      <c r="A25" s="124"/>
      <c r="B25" s="124"/>
      <c r="C25" s="6">
        <v>18</v>
      </c>
      <c r="D25" s="124"/>
      <c r="E25" s="124"/>
      <c r="F25" s="124"/>
      <c r="G25" s="124"/>
      <c r="H25" s="124"/>
      <c r="I25" s="124"/>
      <c r="J25" s="123"/>
      <c r="K25" s="123"/>
      <c r="L25" s="123"/>
      <c r="M25" s="123"/>
      <c r="N25" s="123"/>
      <c r="O25" s="123"/>
      <c r="P25" s="123"/>
      <c r="Q25" s="123"/>
      <c r="R25" s="14"/>
      <c r="S25" s="14"/>
      <c r="T25" s="125">
        <f t="shared" si="0"/>
      </c>
      <c r="U25" s="126"/>
      <c r="V25" s="125">
        <f t="shared" si="1"/>
      </c>
      <c r="W25" s="126"/>
      <c r="X25" s="123"/>
      <c r="Y25" s="123"/>
      <c r="Z25" s="122"/>
      <c r="AA25" s="122"/>
    </row>
    <row r="26" spans="1:27" ht="18.75" customHeight="1">
      <c r="A26" s="124"/>
      <c r="B26" s="124"/>
      <c r="C26" s="6">
        <v>19</v>
      </c>
      <c r="D26" s="124"/>
      <c r="E26" s="124"/>
      <c r="F26" s="124"/>
      <c r="G26" s="124"/>
      <c r="H26" s="124"/>
      <c r="I26" s="124"/>
      <c r="J26" s="123"/>
      <c r="K26" s="123"/>
      <c r="L26" s="123"/>
      <c r="M26" s="123"/>
      <c r="N26" s="123"/>
      <c r="O26" s="123"/>
      <c r="P26" s="123"/>
      <c r="Q26" s="123"/>
      <c r="R26" s="14"/>
      <c r="S26" s="14"/>
      <c r="T26" s="125">
        <f t="shared" si="0"/>
      </c>
      <c r="U26" s="126"/>
      <c r="V26" s="125">
        <f t="shared" si="1"/>
      </c>
      <c r="W26" s="126"/>
      <c r="X26" s="123"/>
      <c r="Y26" s="123"/>
      <c r="Z26" s="122"/>
      <c r="AA26" s="122"/>
    </row>
    <row r="27" spans="1:27" ht="18.75" customHeight="1">
      <c r="A27" s="124"/>
      <c r="B27" s="124"/>
      <c r="C27" s="6">
        <v>20</v>
      </c>
      <c r="D27" s="124"/>
      <c r="E27" s="124"/>
      <c r="F27" s="124"/>
      <c r="G27" s="124"/>
      <c r="H27" s="124"/>
      <c r="I27" s="124"/>
      <c r="J27" s="123"/>
      <c r="K27" s="123"/>
      <c r="L27" s="123"/>
      <c r="M27" s="123"/>
      <c r="N27" s="123"/>
      <c r="O27" s="123"/>
      <c r="P27" s="123"/>
      <c r="Q27" s="123"/>
      <c r="R27" s="14"/>
      <c r="S27" s="14"/>
      <c r="T27" s="125">
        <f t="shared" si="0"/>
      </c>
      <c r="U27" s="126"/>
      <c r="V27" s="125">
        <f t="shared" si="1"/>
      </c>
      <c r="W27" s="126"/>
      <c r="X27" s="123"/>
      <c r="Y27" s="123"/>
      <c r="Z27" s="122"/>
      <c r="AA27" s="122"/>
    </row>
    <row r="28" spans="1:27" ht="18.75" customHeight="1">
      <c r="A28" s="124"/>
      <c r="B28" s="124"/>
      <c r="C28" s="6">
        <v>21</v>
      </c>
      <c r="D28" s="124"/>
      <c r="E28" s="124"/>
      <c r="F28" s="124"/>
      <c r="G28" s="124"/>
      <c r="H28" s="124"/>
      <c r="I28" s="124"/>
      <c r="J28" s="123"/>
      <c r="K28" s="123"/>
      <c r="L28" s="123"/>
      <c r="M28" s="123"/>
      <c r="N28" s="123"/>
      <c r="O28" s="123"/>
      <c r="P28" s="123"/>
      <c r="Q28" s="123"/>
      <c r="R28" s="14"/>
      <c r="S28" s="14"/>
      <c r="T28" s="125">
        <f t="shared" si="0"/>
      </c>
      <c r="U28" s="126"/>
      <c r="V28" s="125">
        <f t="shared" si="1"/>
      </c>
      <c r="W28" s="126"/>
      <c r="X28" s="123"/>
      <c r="Y28" s="123"/>
      <c r="Z28" s="122"/>
      <c r="AA28" s="122"/>
    </row>
    <row r="29" spans="1:27" ht="18.75" customHeight="1">
      <c r="A29" s="124"/>
      <c r="B29" s="124"/>
      <c r="C29" s="6">
        <v>22</v>
      </c>
      <c r="D29" s="124"/>
      <c r="E29" s="124"/>
      <c r="F29" s="124"/>
      <c r="G29" s="124"/>
      <c r="H29" s="124"/>
      <c r="I29" s="124"/>
      <c r="J29" s="123"/>
      <c r="K29" s="123"/>
      <c r="L29" s="123"/>
      <c r="M29" s="123"/>
      <c r="N29" s="123"/>
      <c r="O29" s="123"/>
      <c r="P29" s="123"/>
      <c r="Q29" s="123"/>
      <c r="R29" s="14"/>
      <c r="S29" s="14"/>
      <c r="T29" s="125">
        <f t="shared" si="0"/>
      </c>
      <c r="U29" s="126"/>
      <c r="V29" s="125">
        <f t="shared" si="1"/>
      </c>
      <c r="W29" s="126"/>
      <c r="X29" s="123"/>
      <c r="Y29" s="123"/>
      <c r="Z29" s="122"/>
      <c r="AA29" s="122"/>
    </row>
    <row r="30" spans="1:27" ht="18.75" customHeight="1">
      <c r="A30" s="124"/>
      <c r="B30" s="124"/>
      <c r="C30" s="6">
        <v>23</v>
      </c>
      <c r="D30" s="124"/>
      <c r="E30" s="124"/>
      <c r="F30" s="124"/>
      <c r="G30" s="124"/>
      <c r="H30" s="124"/>
      <c r="I30" s="124"/>
      <c r="J30" s="123"/>
      <c r="K30" s="123"/>
      <c r="L30" s="123"/>
      <c r="M30" s="123"/>
      <c r="N30" s="123"/>
      <c r="O30" s="123"/>
      <c r="P30" s="123"/>
      <c r="Q30" s="123"/>
      <c r="R30" s="14"/>
      <c r="S30" s="14"/>
      <c r="T30" s="125">
        <f t="shared" si="0"/>
      </c>
      <c r="U30" s="126"/>
      <c r="V30" s="125">
        <f t="shared" si="1"/>
      </c>
      <c r="W30" s="126"/>
      <c r="X30" s="123"/>
      <c r="Y30" s="123"/>
      <c r="Z30" s="122"/>
      <c r="AA30" s="122"/>
    </row>
    <row r="31" spans="1:27" ht="18.75" customHeight="1">
      <c r="A31" s="124"/>
      <c r="B31" s="124"/>
      <c r="C31" s="6">
        <v>24</v>
      </c>
      <c r="D31" s="124"/>
      <c r="E31" s="124"/>
      <c r="F31" s="124"/>
      <c r="G31" s="124"/>
      <c r="H31" s="124"/>
      <c r="I31" s="124"/>
      <c r="J31" s="123"/>
      <c r="K31" s="123"/>
      <c r="L31" s="123"/>
      <c r="M31" s="123"/>
      <c r="N31" s="123"/>
      <c r="O31" s="123"/>
      <c r="P31" s="123"/>
      <c r="Q31" s="123"/>
      <c r="R31" s="14"/>
      <c r="S31" s="14"/>
      <c r="T31" s="125">
        <f t="shared" si="0"/>
      </c>
      <c r="U31" s="126"/>
      <c r="V31" s="125">
        <f t="shared" si="1"/>
      </c>
      <c r="W31" s="126"/>
      <c r="X31" s="123"/>
      <c r="Y31" s="123"/>
      <c r="Z31" s="122"/>
      <c r="AA31" s="122"/>
    </row>
    <row r="32" spans="1:27" ht="18.75" customHeight="1">
      <c r="A32" s="124"/>
      <c r="B32" s="124"/>
      <c r="C32" s="6">
        <v>25</v>
      </c>
      <c r="D32" s="124"/>
      <c r="E32" s="124"/>
      <c r="F32" s="124"/>
      <c r="G32" s="124"/>
      <c r="H32" s="124"/>
      <c r="I32" s="124"/>
      <c r="J32" s="123"/>
      <c r="K32" s="123"/>
      <c r="L32" s="123"/>
      <c r="M32" s="123"/>
      <c r="N32" s="123"/>
      <c r="O32" s="123"/>
      <c r="P32" s="123"/>
      <c r="Q32" s="123"/>
      <c r="R32" s="14"/>
      <c r="S32" s="14"/>
      <c r="T32" s="125">
        <f t="shared" si="0"/>
      </c>
      <c r="U32" s="126"/>
      <c r="V32" s="125">
        <f t="shared" si="1"/>
      </c>
      <c r="W32" s="126"/>
      <c r="X32" s="123"/>
      <c r="Y32" s="123"/>
      <c r="Z32" s="122"/>
      <c r="AA32" s="122"/>
    </row>
  </sheetData>
  <sheetProtection password="E91B" sheet="1" objects="1" scenarios="1"/>
  <mergeCells count="241">
    <mergeCell ref="F8:I8"/>
    <mergeCell ref="N8:Q8"/>
    <mergeCell ref="X8:Y8"/>
    <mergeCell ref="V7:W7"/>
    <mergeCell ref="X7:Y7"/>
    <mergeCell ref="V8:W8"/>
    <mergeCell ref="A7:B7"/>
    <mergeCell ref="D7:E7"/>
    <mergeCell ref="F7:I7"/>
    <mergeCell ref="A8:B8"/>
    <mergeCell ref="D8:E8"/>
    <mergeCell ref="X10:Y10"/>
    <mergeCell ref="A9:B9"/>
    <mergeCell ref="A10:B10"/>
    <mergeCell ref="D10:E10"/>
    <mergeCell ref="F10:I10"/>
    <mergeCell ref="J11:M11"/>
    <mergeCell ref="T10:U10"/>
    <mergeCell ref="T11:U11"/>
    <mergeCell ref="T7:U7"/>
    <mergeCell ref="T8:U8"/>
    <mergeCell ref="J7:M7"/>
    <mergeCell ref="J8:M8"/>
    <mergeCell ref="N7:Q7"/>
    <mergeCell ref="J10:M10"/>
    <mergeCell ref="N10:Q10"/>
    <mergeCell ref="V10:W10"/>
    <mergeCell ref="V9:W9"/>
    <mergeCell ref="D9:E9"/>
    <mergeCell ref="F9:I9"/>
    <mergeCell ref="J9:M9"/>
    <mergeCell ref="N9:Q9"/>
    <mergeCell ref="X9:Y9"/>
    <mergeCell ref="T9:U9"/>
    <mergeCell ref="X11:Y11"/>
    <mergeCell ref="A12:B12"/>
    <mergeCell ref="D12:E12"/>
    <mergeCell ref="F12:I12"/>
    <mergeCell ref="J12:M12"/>
    <mergeCell ref="N12:Q12"/>
    <mergeCell ref="V12:W12"/>
    <mergeCell ref="X12:Y12"/>
    <mergeCell ref="A11:B11"/>
    <mergeCell ref="T12:U12"/>
    <mergeCell ref="A13:B13"/>
    <mergeCell ref="D13:E13"/>
    <mergeCell ref="F13:I13"/>
    <mergeCell ref="V11:W11"/>
    <mergeCell ref="N13:Q13"/>
    <mergeCell ref="T13:U13"/>
    <mergeCell ref="V13:W13"/>
    <mergeCell ref="D11:E11"/>
    <mergeCell ref="N11:Q11"/>
    <mergeCell ref="F11:I11"/>
    <mergeCell ref="X13:Y13"/>
    <mergeCell ref="A14:B14"/>
    <mergeCell ref="D14:E14"/>
    <mergeCell ref="F14:I14"/>
    <mergeCell ref="J14:M14"/>
    <mergeCell ref="N14:Q14"/>
    <mergeCell ref="T14:U14"/>
    <mergeCell ref="V14:W14"/>
    <mergeCell ref="X14:Y14"/>
    <mergeCell ref="J13:M13"/>
    <mergeCell ref="N15:Q15"/>
    <mergeCell ref="T15:U15"/>
    <mergeCell ref="V15:W15"/>
    <mergeCell ref="X15:Y15"/>
    <mergeCell ref="A15:B15"/>
    <mergeCell ref="D15:E15"/>
    <mergeCell ref="F15:I15"/>
    <mergeCell ref="J15:M15"/>
    <mergeCell ref="N16:Q16"/>
    <mergeCell ref="T16:U16"/>
    <mergeCell ref="V16:W16"/>
    <mergeCell ref="X16:Y16"/>
    <mergeCell ref="A16:B16"/>
    <mergeCell ref="D16:E16"/>
    <mergeCell ref="F16:I16"/>
    <mergeCell ref="J16:M16"/>
    <mergeCell ref="N17:Q17"/>
    <mergeCell ref="T17:U17"/>
    <mergeCell ref="V17:W17"/>
    <mergeCell ref="X17:Y17"/>
    <mergeCell ref="A17:B17"/>
    <mergeCell ref="D17:E17"/>
    <mergeCell ref="F17:I17"/>
    <mergeCell ref="J17:M17"/>
    <mergeCell ref="N18:Q18"/>
    <mergeCell ref="T18:U18"/>
    <mergeCell ref="V18:W18"/>
    <mergeCell ref="X18:Y18"/>
    <mergeCell ref="A18:B18"/>
    <mergeCell ref="D18:E18"/>
    <mergeCell ref="F18:I18"/>
    <mergeCell ref="J18:M18"/>
    <mergeCell ref="N19:Q19"/>
    <mergeCell ref="T19:U19"/>
    <mergeCell ref="V19:W19"/>
    <mergeCell ref="X19:Y19"/>
    <mergeCell ref="A19:B19"/>
    <mergeCell ref="D19:E19"/>
    <mergeCell ref="F19:I19"/>
    <mergeCell ref="J19:M19"/>
    <mergeCell ref="N20:Q20"/>
    <mergeCell ref="T20:U20"/>
    <mergeCell ref="V20:W20"/>
    <mergeCell ref="X20:Y20"/>
    <mergeCell ref="A20:B20"/>
    <mergeCell ref="D20:E20"/>
    <mergeCell ref="F20:I20"/>
    <mergeCell ref="J20:M20"/>
    <mergeCell ref="N21:Q21"/>
    <mergeCell ref="T21:U21"/>
    <mergeCell ref="V21:W21"/>
    <mergeCell ref="X21:Y21"/>
    <mergeCell ref="A21:B21"/>
    <mergeCell ref="D21:E21"/>
    <mergeCell ref="F21:I21"/>
    <mergeCell ref="J21:M21"/>
    <mergeCell ref="N22:Q22"/>
    <mergeCell ref="T22:U22"/>
    <mergeCell ref="V22:W22"/>
    <mergeCell ref="X22:Y22"/>
    <mergeCell ref="A22:B22"/>
    <mergeCell ref="D22:E22"/>
    <mergeCell ref="F22:I22"/>
    <mergeCell ref="J22:M22"/>
    <mergeCell ref="V23:W23"/>
    <mergeCell ref="X23:Y23"/>
    <mergeCell ref="A23:B23"/>
    <mergeCell ref="D23:E23"/>
    <mergeCell ref="F23:I23"/>
    <mergeCell ref="J23:M23"/>
    <mergeCell ref="A24:B24"/>
    <mergeCell ref="D24:E24"/>
    <mergeCell ref="F24:I24"/>
    <mergeCell ref="J24:M24"/>
    <mergeCell ref="N23:Q23"/>
    <mergeCell ref="T23:U23"/>
    <mergeCell ref="V25:W25"/>
    <mergeCell ref="X25:Y25"/>
    <mergeCell ref="N24:Q24"/>
    <mergeCell ref="T24:U24"/>
    <mergeCell ref="V24:W24"/>
    <mergeCell ref="X24:Y24"/>
    <mergeCell ref="A25:B25"/>
    <mergeCell ref="D25:E25"/>
    <mergeCell ref="F25:I25"/>
    <mergeCell ref="J25:M25"/>
    <mergeCell ref="N25:Q25"/>
    <mergeCell ref="T25:U25"/>
    <mergeCell ref="V27:W27"/>
    <mergeCell ref="X27:Y27"/>
    <mergeCell ref="A26:B26"/>
    <mergeCell ref="D26:E26"/>
    <mergeCell ref="F26:I26"/>
    <mergeCell ref="J26:M26"/>
    <mergeCell ref="N26:Q26"/>
    <mergeCell ref="T26:U26"/>
    <mergeCell ref="V26:W26"/>
    <mergeCell ref="X26:Y26"/>
    <mergeCell ref="A27:B27"/>
    <mergeCell ref="D27:E27"/>
    <mergeCell ref="F27:I27"/>
    <mergeCell ref="J27:M27"/>
    <mergeCell ref="N27:Q27"/>
    <mergeCell ref="T27:U27"/>
    <mergeCell ref="T3:V3"/>
    <mergeCell ref="W3:AA3"/>
    <mergeCell ref="A3:B3"/>
    <mergeCell ref="C3:I3"/>
    <mergeCell ref="K3:M3"/>
    <mergeCell ref="N3:R3"/>
    <mergeCell ref="T28:U28"/>
    <mergeCell ref="V28:W28"/>
    <mergeCell ref="X28:Y28"/>
    <mergeCell ref="N28:Q28"/>
    <mergeCell ref="A28:B28"/>
    <mergeCell ref="D28:E28"/>
    <mergeCell ref="F28:I28"/>
    <mergeCell ref="J28:M28"/>
    <mergeCell ref="T30:U30"/>
    <mergeCell ref="V30:W30"/>
    <mergeCell ref="X30:Y30"/>
    <mergeCell ref="N29:Q29"/>
    <mergeCell ref="T29:U29"/>
    <mergeCell ref="V29:W29"/>
    <mergeCell ref="X29:Y29"/>
    <mergeCell ref="X32:Y32"/>
    <mergeCell ref="A31:B31"/>
    <mergeCell ref="D31:E31"/>
    <mergeCell ref="F31:I31"/>
    <mergeCell ref="J31:M31"/>
    <mergeCell ref="N31:Q31"/>
    <mergeCell ref="T31:U31"/>
    <mergeCell ref="V31:W31"/>
    <mergeCell ref="X31:Y31"/>
    <mergeCell ref="J32:M32"/>
    <mergeCell ref="T32:U32"/>
    <mergeCell ref="V32:W32"/>
    <mergeCell ref="A5:B5"/>
    <mergeCell ref="A32:B32"/>
    <mergeCell ref="D32:E32"/>
    <mergeCell ref="F32:I32"/>
    <mergeCell ref="A30:B30"/>
    <mergeCell ref="D30:E30"/>
    <mergeCell ref="F30:I30"/>
    <mergeCell ref="J30:M30"/>
    <mergeCell ref="A29:B29"/>
    <mergeCell ref="D29:E29"/>
    <mergeCell ref="F29:I29"/>
    <mergeCell ref="N32:Q32"/>
    <mergeCell ref="N30:Q30"/>
    <mergeCell ref="J29:M29"/>
    <mergeCell ref="Z7:AA7"/>
    <mergeCell ref="Z8:AA8"/>
    <mergeCell ref="Z9:AA9"/>
    <mergeCell ref="Z10:AA10"/>
    <mergeCell ref="Z11:AA11"/>
    <mergeCell ref="Z12:AA12"/>
    <mergeCell ref="Z13:AA13"/>
    <mergeCell ref="Z14:AA14"/>
    <mergeCell ref="Z15:AA15"/>
    <mergeCell ref="Z16:AA16"/>
    <mergeCell ref="Z17:AA17"/>
    <mergeCell ref="Z18:AA18"/>
    <mergeCell ref="Z19:AA19"/>
    <mergeCell ref="Z20:AA20"/>
    <mergeCell ref="Z21:AA21"/>
    <mergeCell ref="Z22:AA22"/>
    <mergeCell ref="Z23:AA23"/>
    <mergeCell ref="Z24:AA24"/>
    <mergeCell ref="Z31:AA31"/>
    <mergeCell ref="Z32:AA32"/>
    <mergeCell ref="Z25:AA25"/>
    <mergeCell ref="Z26:AA26"/>
    <mergeCell ref="Z27:AA27"/>
    <mergeCell ref="Z28:AA28"/>
    <mergeCell ref="Z29:AA29"/>
    <mergeCell ref="Z30:AA30"/>
  </mergeCells>
  <conditionalFormatting sqref="D8:E32">
    <cfRule type="expression" priority="4" dxfId="94" stopIfTrue="1">
      <formula>S8="女"</formula>
    </cfRule>
  </conditionalFormatting>
  <conditionalFormatting sqref="F8:I32">
    <cfRule type="expression" priority="5" dxfId="94" stopIfTrue="1">
      <formula>S8="女"</formula>
    </cfRule>
  </conditionalFormatting>
  <conditionalFormatting sqref="J8:M32">
    <cfRule type="expression" priority="6" dxfId="94" stopIfTrue="1">
      <formula>S8="女"</formula>
    </cfRule>
  </conditionalFormatting>
  <conditionalFormatting sqref="N8:Q32">
    <cfRule type="expression" priority="7" dxfId="94" stopIfTrue="1">
      <formula>S8="女"</formula>
    </cfRule>
  </conditionalFormatting>
  <conditionalFormatting sqref="R8:R32">
    <cfRule type="expression" priority="8" dxfId="94" stopIfTrue="1">
      <formula>S8="女"</formula>
    </cfRule>
  </conditionalFormatting>
  <conditionalFormatting sqref="S8:S32">
    <cfRule type="expression" priority="9" dxfId="94" stopIfTrue="1">
      <formula>S8="女"</formula>
    </cfRule>
  </conditionalFormatting>
  <conditionalFormatting sqref="T8:U32">
    <cfRule type="expression" priority="10" dxfId="94" stopIfTrue="1">
      <formula>S8="女"</formula>
    </cfRule>
  </conditionalFormatting>
  <conditionalFormatting sqref="Z8:AA32">
    <cfRule type="expression" priority="3" dxfId="94" stopIfTrue="1">
      <formula>U8="女"</formula>
    </cfRule>
  </conditionalFormatting>
  <conditionalFormatting sqref="X8:Y32">
    <cfRule type="expression" priority="2" dxfId="94" stopIfTrue="1">
      <formula>U8="女"</formula>
    </cfRule>
  </conditionalFormatting>
  <conditionalFormatting sqref="V8:W32">
    <cfRule type="expression" priority="1" dxfId="94" stopIfTrue="1">
      <formula>U8="女"</formula>
    </cfRule>
  </conditionalFormatting>
  <dataValidations count="5">
    <dataValidation type="list" allowBlank="1" showInputMessage="1" showErrorMessage="1" sqref="S8:S32">
      <formula1>"男,女"</formula1>
    </dataValidation>
    <dataValidation allowBlank="1" showErrorMessage="1" prompt="&#10;" sqref="Z7:AA7"/>
    <dataValidation allowBlank="1" showInputMessage="1" showErrorMessage="1" prompt="４月１日時点での年齢" sqref="R8:R32"/>
    <dataValidation type="list" allowBlank="1" showErrorMessage="1" sqref="Z8:AA32">
      <formula1>"使用"</formula1>
    </dataValidation>
    <dataValidation type="list" allowBlank="1" showInputMessage="1" showErrorMessage="1" sqref="X8:Y32">
      <formula1>"付添"</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A32"/>
  <sheetViews>
    <sheetView zoomScalePageLayoutView="0" workbookViewId="0" topLeftCell="A1">
      <selection activeCell="X8" sqref="X8:Y8"/>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52</v>
      </c>
      <c r="S1" s="13"/>
    </row>
    <row r="2" ht="18.75" customHeight="1">
      <c r="A2" s="10"/>
    </row>
    <row r="3" spans="1:27"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19" ht="18.75" customHeight="1">
      <c r="A5" s="129" t="s">
        <v>48</v>
      </c>
      <c r="B5" s="130"/>
      <c r="C5" s="8" t="s">
        <v>14</v>
      </c>
      <c r="D5" s="12">
        <f>COUNTIF(S8:S32,"男")</f>
        <v>0</v>
      </c>
      <c r="E5" s="9" t="s">
        <v>22</v>
      </c>
      <c r="F5" s="8" t="s">
        <v>15</v>
      </c>
      <c r="G5" s="12">
        <f>COUNTIF(S8:S32,"女")</f>
        <v>0</v>
      </c>
      <c r="H5" s="9" t="s">
        <v>22</v>
      </c>
      <c r="I5" s="8" t="s">
        <v>16</v>
      </c>
      <c r="J5" s="12">
        <f>D5+G5</f>
        <v>0</v>
      </c>
      <c r="K5" s="9" t="s">
        <v>22</v>
      </c>
      <c r="S5" s="5"/>
    </row>
    <row r="7" spans="1:25" s="7" customFormat="1" ht="18.75" customHeight="1">
      <c r="A7" s="124" t="s">
        <v>18</v>
      </c>
      <c r="B7" s="124"/>
      <c r="C7" s="6" t="s">
        <v>51</v>
      </c>
      <c r="D7" s="124" t="s">
        <v>30</v>
      </c>
      <c r="E7" s="124"/>
      <c r="F7" s="124" t="s">
        <v>0</v>
      </c>
      <c r="G7" s="124"/>
      <c r="H7" s="124"/>
      <c r="I7" s="124"/>
      <c r="J7" s="124" t="s">
        <v>31</v>
      </c>
      <c r="K7" s="124"/>
      <c r="L7" s="124"/>
      <c r="M7" s="124"/>
      <c r="N7" s="124" t="s">
        <v>32</v>
      </c>
      <c r="O7" s="124"/>
      <c r="P7" s="124"/>
      <c r="Q7" s="124"/>
      <c r="R7" s="8" t="s">
        <v>33</v>
      </c>
      <c r="S7" s="6" t="s">
        <v>34</v>
      </c>
      <c r="T7" s="124" t="s">
        <v>35</v>
      </c>
      <c r="U7" s="124"/>
      <c r="V7" s="125" t="s">
        <v>43</v>
      </c>
      <c r="W7" s="126"/>
      <c r="X7" s="124" t="s">
        <v>107</v>
      </c>
      <c r="Y7" s="124"/>
    </row>
    <row r="8" spans="1:25" ht="18.75" customHeight="1">
      <c r="A8" s="124"/>
      <c r="B8" s="124"/>
      <c r="C8" s="6">
        <v>1</v>
      </c>
      <c r="D8" s="124"/>
      <c r="E8" s="124"/>
      <c r="F8" s="124"/>
      <c r="G8" s="124"/>
      <c r="H8" s="124"/>
      <c r="I8" s="124"/>
      <c r="J8" s="123"/>
      <c r="K8" s="123"/>
      <c r="L8" s="123"/>
      <c r="M8" s="123"/>
      <c r="N8" s="123"/>
      <c r="O8" s="123"/>
      <c r="P8" s="123"/>
      <c r="Q8" s="123"/>
      <c r="R8" s="14"/>
      <c r="S8" s="14"/>
      <c r="T8" s="125">
        <f aca="true" t="shared" si="0" ref="T8:T32">IF(J8="","","ﾚｸﾘｴｰｼｮﾝ")</f>
      </c>
      <c r="U8" s="126"/>
      <c r="V8" s="122"/>
      <c r="W8" s="122"/>
      <c r="X8" s="123"/>
      <c r="Y8" s="123"/>
    </row>
    <row r="9" spans="1:25" ht="18.75" customHeight="1">
      <c r="A9" s="124"/>
      <c r="B9" s="124"/>
      <c r="C9" s="6">
        <v>2</v>
      </c>
      <c r="D9" s="124"/>
      <c r="E9" s="124"/>
      <c r="F9" s="124"/>
      <c r="G9" s="124"/>
      <c r="H9" s="124"/>
      <c r="I9" s="124"/>
      <c r="J9" s="123"/>
      <c r="K9" s="123"/>
      <c r="L9" s="123"/>
      <c r="M9" s="123"/>
      <c r="N9" s="123"/>
      <c r="O9" s="123"/>
      <c r="P9" s="123"/>
      <c r="Q9" s="123"/>
      <c r="R9" s="14"/>
      <c r="S9" s="14"/>
      <c r="T9" s="125">
        <f t="shared" si="0"/>
      </c>
      <c r="U9" s="126"/>
      <c r="V9" s="122"/>
      <c r="W9" s="122"/>
      <c r="X9" s="123"/>
      <c r="Y9" s="123"/>
    </row>
    <row r="10" spans="1:25" ht="18.75" customHeight="1">
      <c r="A10" s="124"/>
      <c r="B10" s="124"/>
      <c r="C10" s="6">
        <v>3</v>
      </c>
      <c r="D10" s="124"/>
      <c r="E10" s="124"/>
      <c r="F10" s="124"/>
      <c r="G10" s="124"/>
      <c r="H10" s="124"/>
      <c r="I10" s="124"/>
      <c r="J10" s="123"/>
      <c r="K10" s="123"/>
      <c r="L10" s="123"/>
      <c r="M10" s="123"/>
      <c r="N10" s="123"/>
      <c r="O10" s="123"/>
      <c r="P10" s="123"/>
      <c r="Q10" s="123"/>
      <c r="R10" s="14"/>
      <c r="S10" s="14"/>
      <c r="T10" s="125">
        <f t="shared" si="0"/>
      </c>
      <c r="U10" s="126"/>
      <c r="V10" s="122"/>
      <c r="W10" s="122"/>
      <c r="X10" s="123"/>
      <c r="Y10" s="123"/>
    </row>
    <row r="11" spans="1:25" ht="18.75" customHeight="1">
      <c r="A11" s="124"/>
      <c r="B11" s="124"/>
      <c r="C11" s="6">
        <v>4</v>
      </c>
      <c r="D11" s="124"/>
      <c r="E11" s="124"/>
      <c r="F11" s="124"/>
      <c r="G11" s="124"/>
      <c r="H11" s="124"/>
      <c r="I11" s="124"/>
      <c r="J11" s="123"/>
      <c r="K11" s="123"/>
      <c r="L11" s="123"/>
      <c r="M11" s="123"/>
      <c r="N11" s="123"/>
      <c r="O11" s="123"/>
      <c r="P11" s="123"/>
      <c r="Q11" s="123"/>
      <c r="R11" s="14"/>
      <c r="S11" s="14"/>
      <c r="T11" s="125">
        <f t="shared" si="0"/>
      </c>
      <c r="U11" s="126"/>
      <c r="V11" s="122"/>
      <c r="W11" s="122"/>
      <c r="X11" s="123"/>
      <c r="Y11" s="123"/>
    </row>
    <row r="12" spans="1:25" ht="18.75" customHeight="1">
      <c r="A12" s="124"/>
      <c r="B12" s="124"/>
      <c r="C12" s="6">
        <v>5</v>
      </c>
      <c r="D12" s="124"/>
      <c r="E12" s="124"/>
      <c r="F12" s="124"/>
      <c r="G12" s="124"/>
      <c r="H12" s="124"/>
      <c r="I12" s="124"/>
      <c r="J12" s="123"/>
      <c r="K12" s="123"/>
      <c r="L12" s="123"/>
      <c r="M12" s="123"/>
      <c r="N12" s="123"/>
      <c r="O12" s="123"/>
      <c r="P12" s="123"/>
      <c r="Q12" s="123"/>
      <c r="R12" s="14"/>
      <c r="S12" s="14"/>
      <c r="T12" s="125">
        <f t="shared" si="0"/>
      </c>
      <c r="U12" s="126"/>
      <c r="V12" s="122"/>
      <c r="W12" s="122"/>
      <c r="X12" s="123"/>
      <c r="Y12" s="123"/>
    </row>
    <row r="13" spans="1:25" ht="18.75" customHeight="1">
      <c r="A13" s="124"/>
      <c r="B13" s="124"/>
      <c r="C13" s="6">
        <v>6</v>
      </c>
      <c r="D13" s="124"/>
      <c r="E13" s="124"/>
      <c r="F13" s="124"/>
      <c r="G13" s="124"/>
      <c r="H13" s="124"/>
      <c r="I13" s="124"/>
      <c r="J13" s="123"/>
      <c r="K13" s="123"/>
      <c r="L13" s="123"/>
      <c r="M13" s="123"/>
      <c r="N13" s="123"/>
      <c r="O13" s="123"/>
      <c r="P13" s="123"/>
      <c r="Q13" s="123"/>
      <c r="R13" s="14"/>
      <c r="S13" s="14"/>
      <c r="T13" s="125">
        <f t="shared" si="0"/>
      </c>
      <c r="U13" s="126"/>
      <c r="V13" s="122"/>
      <c r="W13" s="122"/>
      <c r="X13" s="123"/>
      <c r="Y13" s="123"/>
    </row>
    <row r="14" spans="1:25" ht="18.75" customHeight="1">
      <c r="A14" s="124"/>
      <c r="B14" s="124"/>
      <c r="C14" s="6">
        <v>7</v>
      </c>
      <c r="D14" s="124"/>
      <c r="E14" s="124"/>
      <c r="F14" s="124"/>
      <c r="G14" s="124"/>
      <c r="H14" s="124"/>
      <c r="I14" s="124"/>
      <c r="J14" s="123"/>
      <c r="K14" s="123"/>
      <c r="L14" s="123"/>
      <c r="M14" s="123"/>
      <c r="N14" s="123"/>
      <c r="O14" s="123"/>
      <c r="P14" s="123"/>
      <c r="Q14" s="123"/>
      <c r="R14" s="14"/>
      <c r="S14" s="14"/>
      <c r="T14" s="125">
        <f t="shared" si="0"/>
      </c>
      <c r="U14" s="126"/>
      <c r="V14" s="122"/>
      <c r="W14" s="122"/>
      <c r="X14" s="123"/>
      <c r="Y14" s="123"/>
    </row>
    <row r="15" spans="1:25" ht="18.75" customHeight="1">
      <c r="A15" s="124"/>
      <c r="B15" s="124"/>
      <c r="C15" s="6">
        <v>8</v>
      </c>
      <c r="D15" s="124"/>
      <c r="E15" s="124"/>
      <c r="F15" s="124"/>
      <c r="G15" s="124"/>
      <c r="H15" s="124"/>
      <c r="I15" s="124"/>
      <c r="J15" s="123"/>
      <c r="K15" s="123"/>
      <c r="L15" s="123"/>
      <c r="M15" s="123"/>
      <c r="N15" s="123"/>
      <c r="O15" s="123"/>
      <c r="P15" s="123"/>
      <c r="Q15" s="123"/>
      <c r="R15" s="14"/>
      <c r="S15" s="14"/>
      <c r="T15" s="125">
        <f t="shared" si="0"/>
      </c>
      <c r="U15" s="126"/>
      <c r="V15" s="122"/>
      <c r="W15" s="122"/>
      <c r="X15" s="123"/>
      <c r="Y15" s="123"/>
    </row>
    <row r="16" spans="1:25" ht="18.75" customHeight="1">
      <c r="A16" s="124"/>
      <c r="B16" s="124"/>
      <c r="C16" s="6">
        <v>9</v>
      </c>
      <c r="D16" s="124"/>
      <c r="E16" s="124"/>
      <c r="F16" s="124"/>
      <c r="G16" s="124"/>
      <c r="H16" s="124"/>
      <c r="I16" s="124"/>
      <c r="J16" s="123"/>
      <c r="K16" s="123"/>
      <c r="L16" s="123"/>
      <c r="M16" s="123"/>
      <c r="N16" s="123"/>
      <c r="O16" s="123"/>
      <c r="P16" s="123"/>
      <c r="Q16" s="123"/>
      <c r="R16" s="14"/>
      <c r="S16" s="14"/>
      <c r="T16" s="125">
        <f t="shared" si="0"/>
      </c>
      <c r="U16" s="126"/>
      <c r="V16" s="122"/>
      <c r="W16" s="122"/>
      <c r="X16" s="123"/>
      <c r="Y16" s="123"/>
    </row>
    <row r="17" spans="1:25" ht="18.75" customHeight="1">
      <c r="A17" s="124"/>
      <c r="B17" s="124"/>
      <c r="C17" s="6">
        <v>10</v>
      </c>
      <c r="D17" s="124"/>
      <c r="E17" s="124"/>
      <c r="F17" s="124"/>
      <c r="G17" s="124"/>
      <c r="H17" s="124"/>
      <c r="I17" s="124"/>
      <c r="J17" s="123"/>
      <c r="K17" s="123"/>
      <c r="L17" s="123"/>
      <c r="M17" s="123"/>
      <c r="N17" s="123"/>
      <c r="O17" s="123"/>
      <c r="P17" s="123"/>
      <c r="Q17" s="123"/>
      <c r="R17" s="14"/>
      <c r="S17" s="14"/>
      <c r="T17" s="125">
        <f t="shared" si="0"/>
      </c>
      <c r="U17" s="126"/>
      <c r="V17" s="122"/>
      <c r="W17" s="122"/>
      <c r="X17" s="123"/>
      <c r="Y17" s="123"/>
    </row>
    <row r="18" spans="1:25" ht="18.75" customHeight="1">
      <c r="A18" s="124"/>
      <c r="B18" s="124"/>
      <c r="C18" s="6">
        <v>11</v>
      </c>
      <c r="D18" s="124"/>
      <c r="E18" s="124"/>
      <c r="F18" s="124"/>
      <c r="G18" s="124"/>
      <c r="H18" s="124"/>
      <c r="I18" s="124"/>
      <c r="J18" s="123"/>
      <c r="K18" s="123"/>
      <c r="L18" s="123"/>
      <c r="M18" s="123"/>
      <c r="N18" s="123"/>
      <c r="O18" s="123"/>
      <c r="P18" s="123"/>
      <c r="Q18" s="123"/>
      <c r="R18" s="14"/>
      <c r="S18" s="14"/>
      <c r="T18" s="125">
        <f t="shared" si="0"/>
      </c>
      <c r="U18" s="126"/>
      <c r="V18" s="122"/>
      <c r="W18" s="122"/>
      <c r="X18" s="123"/>
      <c r="Y18" s="123"/>
    </row>
    <row r="19" spans="1:25" ht="18.75" customHeight="1">
      <c r="A19" s="124"/>
      <c r="B19" s="124"/>
      <c r="C19" s="6">
        <v>12</v>
      </c>
      <c r="D19" s="124"/>
      <c r="E19" s="124"/>
      <c r="F19" s="124"/>
      <c r="G19" s="124"/>
      <c r="H19" s="124"/>
      <c r="I19" s="124"/>
      <c r="J19" s="123"/>
      <c r="K19" s="123"/>
      <c r="L19" s="123"/>
      <c r="M19" s="123"/>
      <c r="N19" s="123"/>
      <c r="O19" s="123"/>
      <c r="P19" s="123"/>
      <c r="Q19" s="123"/>
      <c r="R19" s="14"/>
      <c r="S19" s="14"/>
      <c r="T19" s="125">
        <f t="shared" si="0"/>
      </c>
      <c r="U19" s="126"/>
      <c r="V19" s="122"/>
      <c r="W19" s="122"/>
      <c r="X19" s="123"/>
      <c r="Y19" s="123"/>
    </row>
    <row r="20" spans="1:25" ht="18.75" customHeight="1">
      <c r="A20" s="124"/>
      <c r="B20" s="124"/>
      <c r="C20" s="6">
        <v>13</v>
      </c>
      <c r="D20" s="124"/>
      <c r="E20" s="124"/>
      <c r="F20" s="124"/>
      <c r="G20" s="124"/>
      <c r="H20" s="124"/>
      <c r="I20" s="124"/>
      <c r="J20" s="123"/>
      <c r="K20" s="123"/>
      <c r="L20" s="123"/>
      <c r="M20" s="123"/>
      <c r="N20" s="123"/>
      <c r="O20" s="123"/>
      <c r="P20" s="123"/>
      <c r="Q20" s="123"/>
      <c r="R20" s="14"/>
      <c r="S20" s="14"/>
      <c r="T20" s="125">
        <f t="shared" si="0"/>
      </c>
      <c r="U20" s="126"/>
      <c r="V20" s="122"/>
      <c r="W20" s="122"/>
      <c r="X20" s="123"/>
      <c r="Y20" s="123"/>
    </row>
    <row r="21" spans="1:25" ht="18.75" customHeight="1">
      <c r="A21" s="124"/>
      <c r="B21" s="124"/>
      <c r="C21" s="6">
        <v>14</v>
      </c>
      <c r="D21" s="124"/>
      <c r="E21" s="124"/>
      <c r="F21" s="124"/>
      <c r="G21" s="124"/>
      <c r="H21" s="124"/>
      <c r="I21" s="124"/>
      <c r="J21" s="123"/>
      <c r="K21" s="123"/>
      <c r="L21" s="123"/>
      <c r="M21" s="123"/>
      <c r="N21" s="123"/>
      <c r="O21" s="123"/>
      <c r="P21" s="123"/>
      <c r="Q21" s="123"/>
      <c r="R21" s="14"/>
      <c r="S21" s="14"/>
      <c r="T21" s="125">
        <f t="shared" si="0"/>
      </c>
      <c r="U21" s="126"/>
      <c r="V21" s="122"/>
      <c r="W21" s="122"/>
      <c r="X21" s="123"/>
      <c r="Y21" s="123"/>
    </row>
    <row r="22" spans="1:25" ht="18.75" customHeight="1">
      <c r="A22" s="124"/>
      <c r="B22" s="124"/>
      <c r="C22" s="6">
        <v>15</v>
      </c>
      <c r="D22" s="124"/>
      <c r="E22" s="124"/>
      <c r="F22" s="124"/>
      <c r="G22" s="124"/>
      <c r="H22" s="124"/>
      <c r="I22" s="124"/>
      <c r="J22" s="123"/>
      <c r="K22" s="123"/>
      <c r="L22" s="123"/>
      <c r="M22" s="123"/>
      <c r="N22" s="123"/>
      <c r="O22" s="123"/>
      <c r="P22" s="123"/>
      <c r="Q22" s="123"/>
      <c r="R22" s="14"/>
      <c r="S22" s="14"/>
      <c r="T22" s="125">
        <f t="shared" si="0"/>
      </c>
      <c r="U22" s="126"/>
      <c r="V22" s="122"/>
      <c r="W22" s="122"/>
      <c r="X22" s="123"/>
      <c r="Y22" s="123"/>
    </row>
    <row r="23" spans="1:25" ht="18.75" customHeight="1">
      <c r="A23" s="124"/>
      <c r="B23" s="124"/>
      <c r="C23" s="6">
        <v>16</v>
      </c>
      <c r="D23" s="124"/>
      <c r="E23" s="124"/>
      <c r="F23" s="124"/>
      <c r="G23" s="124"/>
      <c r="H23" s="124"/>
      <c r="I23" s="124"/>
      <c r="J23" s="123"/>
      <c r="K23" s="123"/>
      <c r="L23" s="123"/>
      <c r="M23" s="123"/>
      <c r="N23" s="123"/>
      <c r="O23" s="123"/>
      <c r="P23" s="123"/>
      <c r="Q23" s="123"/>
      <c r="R23" s="14"/>
      <c r="S23" s="14"/>
      <c r="T23" s="125">
        <f t="shared" si="0"/>
      </c>
      <c r="U23" s="126"/>
      <c r="V23" s="122"/>
      <c r="W23" s="122"/>
      <c r="X23" s="123"/>
      <c r="Y23" s="123"/>
    </row>
    <row r="24" spans="1:25" ht="18.75" customHeight="1">
      <c r="A24" s="124"/>
      <c r="B24" s="124"/>
      <c r="C24" s="6">
        <v>17</v>
      </c>
      <c r="D24" s="124"/>
      <c r="E24" s="124"/>
      <c r="F24" s="124"/>
      <c r="G24" s="124"/>
      <c r="H24" s="124"/>
      <c r="I24" s="124"/>
      <c r="J24" s="123"/>
      <c r="K24" s="123"/>
      <c r="L24" s="123"/>
      <c r="M24" s="123"/>
      <c r="N24" s="123"/>
      <c r="O24" s="123"/>
      <c r="P24" s="123"/>
      <c r="Q24" s="123"/>
      <c r="R24" s="14"/>
      <c r="S24" s="14"/>
      <c r="T24" s="125">
        <f t="shared" si="0"/>
      </c>
      <c r="U24" s="126"/>
      <c r="V24" s="122"/>
      <c r="W24" s="122"/>
      <c r="X24" s="123"/>
      <c r="Y24" s="123"/>
    </row>
    <row r="25" spans="1:25" ht="18.75" customHeight="1">
      <c r="A25" s="124"/>
      <c r="B25" s="124"/>
      <c r="C25" s="6">
        <v>18</v>
      </c>
      <c r="D25" s="124"/>
      <c r="E25" s="124"/>
      <c r="F25" s="124"/>
      <c r="G25" s="124"/>
      <c r="H25" s="124"/>
      <c r="I25" s="124"/>
      <c r="J25" s="123"/>
      <c r="K25" s="123"/>
      <c r="L25" s="123"/>
      <c r="M25" s="123"/>
      <c r="N25" s="123"/>
      <c r="O25" s="123"/>
      <c r="P25" s="123"/>
      <c r="Q25" s="123"/>
      <c r="R25" s="14"/>
      <c r="S25" s="14"/>
      <c r="T25" s="125">
        <f t="shared" si="0"/>
      </c>
      <c r="U25" s="126"/>
      <c r="V25" s="122"/>
      <c r="W25" s="122"/>
      <c r="X25" s="123"/>
      <c r="Y25" s="123"/>
    </row>
    <row r="26" spans="1:25" ht="18.75" customHeight="1">
      <c r="A26" s="124"/>
      <c r="B26" s="124"/>
      <c r="C26" s="6">
        <v>19</v>
      </c>
      <c r="D26" s="124"/>
      <c r="E26" s="124"/>
      <c r="F26" s="124"/>
      <c r="G26" s="124"/>
      <c r="H26" s="124"/>
      <c r="I26" s="124"/>
      <c r="J26" s="123"/>
      <c r="K26" s="123"/>
      <c r="L26" s="123"/>
      <c r="M26" s="123"/>
      <c r="N26" s="123"/>
      <c r="O26" s="123"/>
      <c r="P26" s="123"/>
      <c r="Q26" s="123"/>
      <c r="R26" s="14"/>
      <c r="S26" s="14"/>
      <c r="T26" s="125">
        <f t="shared" si="0"/>
      </c>
      <c r="U26" s="126"/>
      <c r="V26" s="122"/>
      <c r="W26" s="122"/>
      <c r="X26" s="123"/>
      <c r="Y26" s="123"/>
    </row>
    <row r="27" spans="1:25" ht="18.75" customHeight="1">
      <c r="A27" s="124"/>
      <c r="B27" s="124"/>
      <c r="C27" s="6">
        <v>20</v>
      </c>
      <c r="D27" s="124"/>
      <c r="E27" s="124"/>
      <c r="F27" s="124"/>
      <c r="G27" s="124"/>
      <c r="H27" s="124"/>
      <c r="I27" s="124"/>
      <c r="J27" s="123"/>
      <c r="K27" s="123"/>
      <c r="L27" s="123"/>
      <c r="M27" s="123"/>
      <c r="N27" s="123"/>
      <c r="O27" s="123"/>
      <c r="P27" s="123"/>
      <c r="Q27" s="123"/>
      <c r="R27" s="14"/>
      <c r="S27" s="14"/>
      <c r="T27" s="125">
        <f t="shared" si="0"/>
      </c>
      <c r="U27" s="126"/>
      <c r="V27" s="122"/>
      <c r="W27" s="122"/>
      <c r="X27" s="123"/>
      <c r="Y27" s="123"/>
    </row>
    <row r="28" spans="1:25" ht="18.75" customHeight="1">
      <c r="A28" s="124"/>
      <c r="B28" s="124"/>
      <c r="C28" s="6">
        <v>21</v>
      </c>
      <c r="D28" s="124"/>
      <c r="E28" s="124"/>
      <c r="F28" s="124"/>
      <c r="G28" s="124"/>
      <c r="H28" s="124"/>
      <c r="I28" s="124"/>
      <c r="J28" s="123"/>
      <c r="K28" s="123"/>
      <c r="L28" s="123"/>
      <c r="M28" s="123"/>
      <c r="N28" s="123"/>
      <c r="O28" s="123"/>
      <c r="P28" s="123"/>
      <c r="Q28" s="123"/>
      <c r="R28" s="14"/>
      <c r="S28" s="14"/>
      <c r="T28" s="125">
        <f t="shared" si="0"/>
      </c>
      <c r="U28" s="126"/>
      <c r="V28" s="122"/>
      <c r="W28" s="122"/>
      <c r="X28" s="123"/>
      <c r="Y28" s="123"/>
    </row>
    <row r="29" spans="1:25" ht="18.75" customHeight="1">
      <c r="A29" s="124"/>
      <c r="B29" s="124"/>
      <c r="C29" s="6">
        <v>22</v>
      </c>
      <c r="D29" s="124"/>
      <c r="E29" s="124"/>
      <c r="F29" s="124"/>
      <c r="G29" s="124"/>
      <c r="H29" s="124"/>
      <c r="I29" s="124"/>
      <c r="J29" s="123"/>
      <c r="K29" s="123"/>
      <c r="L29" s="123"/>
      <c r="M29" s="123"/>
      <c r="N29" s="123"/>
      <c r="O29" s="123"/>
      <c r="P29" s="123"/>
      <c r="Q29" s="123"/>
      <c r="R29" s="14"/>
      <c r="S29" s="14"/>
      <c r="T29" s="125">
        <f t="shared" si="0"/>
      </c>
      <c r="U29" s="126"/>
      <c r="V29" s="122"/>
      <c r="W29" s="122"/>
      <c r="X29" s="123"/>
      <c r="Y29" s="123"/>
    </row>
    <row r="30" spans="1:25" ht="18.75" customHeight="1">
      <c r="A30" s="124"/>
      <c r="B30" s="124"/>
      <c r="C30" s="6">
        <v>23</v>
      </c>
      <c r="D30" s="124"/>
      <c r="E30" s="124"/>
      <c r="F30" s="124"/>
      <c r="G30" s="124"/>
      <c r="H30" s="124"/>
      <c r="I30" s="124"/>
      <c r="J30" s="123"/>
      <c r="K30" s="123"/>
      <c r="L30" s="123"/>
      <c r="M30" s="123"/>
      <c r="N30" s="123"/>
      <c r="O30" s="123"/>
      <c r="P30" s="123"/>
      <c r="Q30" s="123"/>
      <c r="R30" s="14"/>
      <c r="S30" s="14"/>
      <c r="T30" s="125">
        <f t="shared" si="0"/>
      </c>
      <c r="U30" s="126"/>
      <c r="V30" s="122"/>
      <c r="W30" s="122"/>
      <c r="X30" s="123"/>
      <c r="Y30" s="123"/>
    </row>
    <row r="31" spans="1:25" ht="18.75" customHeight="1">
      <c r="A31" s="124"/>
      <c r="B31" s="124"/>
      <c r="C31" s="6">
        <v>24</v>
      </c>
      <c r="D31" s="124"/>
      <c r="E31" s="124"/>
      <c r="F31" s="124"/>
      <c r="G31" s="124"/>
      <c r="H31" s="124"/>
      <c r="I31" s="124"/>
      <c r="J31" s="123"/>
      <c r="K31" s="123"/>
      <c r="L31" s="123"/>
      <c r="M31" s="123"/>
      <c r="N31" s="123"/>
      <c r="O31" s="123"/>
      <c r="P31" s="123"/>
      <c r="Q31" s="123"/>
      <c r="R31" s="14"/>
      <c r="S31" s="14"/>
      <c r="T31" s="125">
        <f t="shared" si="0"/>
      </c>
      <c r="U31" s="126"/>
      <c r="V31" s="122"/>
      <c r="W31" s="122"/>
      <c r="X31" s="123"/>
      <c r="Y31" s="123"/>
    </row>
    <row r="32" spans="1:25" ht="18.75" customHeight="1">
      <c r="A32" s="124"/>
      <c r="B32" s="124"/>
      <c r="C32" s="6">
        <v>25</v>
      </c>
      <c r="D32" s="124"/>
      <c r="E32" s="124"/>
      <c r="F32" s="124"/>
      <c r="G32" s="124"/>
      <c r="H32" s="124"/>
      <c r="I32" s="124"/>
      <c r="J32" s="123"/>
      <c r="K32" s="123"/>
      <c r="L32" s="123"/>
      <c r="M32" s="123"/>
      <c r="N32" s="123"/>
      <c r="O32" s="123"/>
      <c r="P32" s="123"/>
      <c r="Q32" s="123"/>
      <c r="R32" s="14"/>
      <c r="S32" s="14"/>
      <c r="T32" s="125">
        <f t="shared" si="0"/>
      </c>
      <c r="U32" s="126"/>
      <c r="V32" s="122"/>
      <c r="W32" s="122"/>
      <c r="X32" s="123"/>
      <c r="Y32" s="123"/>
    </row>
  </sheetData>
  <sheetProtection password="E91B" sheet="1" objects="1" scenarios="1"/>
  <mergeCells count="215">
    <mergeCell ref="A29:B29"/>
    <mergeCell ref="D29:E29"/>
    <mergeCell ref="F29:I29"/>
    <mergeCell ref="N32:Q32"/>
    <mergeCell ref="N30:Q30"/>
    <mergeCell ref="J29:M29"/>
    <mergeCell ref="T32:U32"/>
    <mergeCell ref="V32:W32"/>
    <mergeCell ref="A5:B5"/>
    <mergeCell ref="A32:B32"/>
    <mergeCell ref="D32:E32"/>
    <mergeCell ref="F32:I32"/>
    <mergeCell ref="A30:B30"/>
    <mergeCell ref="D30:E30"/>
    <mergeCell ref="F30:I30"/>
    <mergeCell ref="J30:M30"/>
    <mergeCell ref="X32:Y32"/>
    <mergeCell ref="A31:B31"/>
    <mergeCell ref="D31:E31"/>
    <mergeCell ref="F31:I31"/>
    <mergeCell ref="J31:M31"/>
    <mergeCell ref="N31:Q31"/>
    <mergeCell ref="T31:U31"/>
    <mergeCell ref="V31:W31"/>
    <mergeCell ref="X31:Y31"/>
    <mergeCell ref="J32:M32"/>
    <mergeCell ref="X28:Y28"/>
    <mergeCell ref="N28:Q28"/>
    <mergeCell ref="T30:U30"/>
    <mergeCell ref="V30:W30"/>
    <mergeCell ref="X30:Y30"/>
    <mergeCell ref="N29:Q29"/>
    <mergeCell ref="T29:U29"/>
    <mergeCell ref="V29:W29"/>
    <mergeCell ref="X29:Y29"/>
    <mergeCell ref="A28:B28"/>
    <mergeCell ref="D28:E28"/>
    <mergeCell ref="F28:I28"/>
    <mergeCell ref="J28:M28"/>
    <mergeCell ref="T28:U28"/>
    <mergeCell ref="V28:W28"/>
    <mergeCell ref="T3:V3"/>
    <mergeCell ref="W3:AA3"/>
    <mergeCell ref="A3:B3"/>
    <mergeCell ref="C3:I3"/>
    <mergeCell ref="K3:M3"/>
    <mergeCell ref="N3:R3"/>
    <mergeCell ref="N27:Q27"/>
    <mergeCell ref="T27:U27"/>
    <mergeCell ref="V27:W27"/>
    <mergeCell ref="X27:Y27"/>
    <mergeCell ref="A27:B27"/>
    <mergeCell ref="D27:E27"/>
    <mergeCell ref="F27:I27"/>
    <mergeCell ref="J27:M27"/>
    <mergeCell ref="N26:Q26"/>
    <mergeCell ref="T26:U26"/>
    <mergeCell ref="V26:W26"/>
    <mergeCell ref="X26:Y26"/>
    <mergeCell ref="A26:B26"/>
    <mergeCell ref="D26:E26"/>
    <mergeCell ref="F26:I26"/>
    <mergeCell ref="J26:M26"/>
    <mergeCell ref="N25:Q25"/>
    <mergeCell ref="T25:U25"/>
    <mergeCell ref="V25:W25"/>
    <mergeCell ref="X25:Y25"/>
    <mergeCell ref="A25:B25"/>
    <mergeCell ref="D25:E25"/>
    <mergeCell ref="F25:I25"/>
    <mergeCell ref="J25:M25"/>
    <mergeCell ref="V23:W23"/>
    <mergeCell ref="X23:Y23"/>
    <mergeCell ref="A24:B24"/>
    <mergeCell ref="D24:E24"/>
    <mergeCell ref="F24:I24"/>
    <mergeCell ref="J24:M24"/>
    <mergeCell ref="N24:Q24"/>
    <mergeCell ref="T24:U24"/>
    <mergeCell ref="V24:W24"/>
    <mergeCell ref="X24:Y24"/>
    <mergeCell ref="A23:B23"/>
    <mergeCell ref="D23:E23"/>
    <mergeCell ref="F23:I23"/>
    <mergeCell ref="J23:M23"/>
    <mergeCell ref="N23:Q23"/>
    <mergeCell ref="T23:U23"/>
    <mergeCell ref="V21:W21"/>
    <mergeCell ref="X21:Y21"/>
    <mergeCell ref="A22:B22"/>
    <mergeCell ref="D22:E22"/>
    <mergeCell ref="F22:I22"/>
    <mergeCell ref="J22:M22"/>
    <mergeCell ref="N22:Q22"/>
    <mergeCell ref="T22:U22"/>
    <mergeCell ref="V22:W22"/>
    <mergeCell ref="X22:Y22"/>
    <mergeCell ref="A21:B21"/>
    <mergeCell ref="D21:E21"/>
    <mergeCell ref="F21:I21"/>
    <mergeCell ref="J21:M21"/>
    <mergeCell ref="N21:Q21"/>
    <mergeCell ref="T21:U21"/>
    <mergeCell ref="V19:W19"/>
    <mergeCell ref="X19:Y19"/>
    <mergeCell ref="A20:B20"/>
    <mergeCell ref="D20:E20"/>
    <mergeCell ref="F20:I20"/>
    <mergeCell ref="J20:M20"/>
    <mergeCell ref="N20:Q20"/>
    <mergeCell ref="T20:U20"/>
    <mergeCell ref="V20:W20"/>
    <mergeCell ref="X20:Y20"/>
    <mergeCell ref="A19:B19"/>
    <mergeCell ref="D19:E19"/>
    <mergeCell ref="F19:I19"/>
    <mergeCell ref="J19:M19"/>
    <mergeCell ref="N19:Q19"/>
    <mergeCell ref="T19:U19"/>
    <mergeCell ref="V17:W17"/>
    <mergeCell ref="X17:Y17"/>
    <mergeCell ref="A18:B18"/>
    <mergeCell ref="D18:E18"/>
    <mergeCell ref="F18:I18"/>
    <mergeCell ref="J18:M18"/>
    <mergeCell ref="N18:Q18"/>
    <mergeCell ref="T18:U18"/>
    <mergeCell ref="V18:W18"/>
    <mergeCell ref="X18:Y18"/>
    <mergeCell ref="A17:B17"/>
    <mergeCell ref="D17:E17"/>
    <mergeCell ref="F17:I17"/>
    <mergeCell ref="J17:M17"/>
    <mergeCell ref="N17:Q17"/>
    <mergeCell ref="T17:U17"/>
    <mergeCell ref="V15:W15"/>
    <mergeCell ref="X15:Y15"/>
    <mergeCell ref="A16:B16"/>
    <mergeCell ref="D16:E16"/>
    <mergeCell ref="F16:I16"/>
    <mergeCell ref="J16:M16"/>
    <mergeCell ref="N16:Q16"/>
    <mergeCell ref="T16:U16"/>
    <mergeCell ref="V16:W16"/>
    <mergeCell ref="X16:Y16"/>
    <mergeCell ref="A15:B15"/>
    <mergeCell ref="D15:E15"/>
    <mergeCell ref="F15:I15"/>
    <mergeCell ref="J15:M15"/>
    <mergeCell ref="N15:Q15"/>
    <mergeCell ref="T15:U15"/>
    <mergeCell ref="X13:Y13"/>
    <mergeCell ref="A14:B14"/>
    <mergeCell ref="D14:E14"/>
    <mergeCell ref="F14:I14"/>
    <mergeCell ref="J14:M14"/>
    <mergeCell ref="N14:Q14"/>
    <mergeCell ref="T14:U14"/>
    <mergeCell ref="V14:W14"/>
    <mergeCell ref="X14:Y14"/>
    <mergeCell ref="J13:M13"/>
    <mergeCell ref="A13:B13"/>
    <mergeCell ref="D13:E13"/>
    <mergeCell ref="F13:I13"/>
    <mergeCell ref="V11:W11"/>
    <mergeCell ref="N13:Q13"/>
    <mergeCell ref="T13:U13"/>
    <mergeCell ref="V13:W13"/>
    <mergeCell ref="D11:E11"/>
    <mergeCell ref="N11:Q11"/>
    <mergeCell ref="F11:I11"/>
    <mergeCell ref="X11:Y11"/>
    <mergeCell ref="A12:B12"/>
    <mergeCell ref="D12:E12"/>
    <mergeCell ref="F12:I12"/>
    <mergeCell ref="J12:M12"/>
    <mergeCell ref="N12:Q12"/>
    <mergeCell ref="V12:W12"/>
    <mergeCell ref="X12:Y12"/>
    <mergeCell ref="A11:B11"/>
    <mergeCell ref="T12:U12"/>
    <mergeCell ref="V10:W10"/>
    <mergeCell ref="X10:Y10"/>
    <mergeCell ref="A9:B9"/>
    <mergeCell ref="V9:W9"/>
    <mergeCell ref="D9:E9"/>
    <mergeCell ref="F9:I9"/>
    <mergeCell ref="J9:M9"/>
    <mergeCell ref="N9:Q9"/>
    <mergeCell ref="J8:M8"/>
    <mergeCell ref="N7:Q7"/>
    <mergeCell ref="N8:Q8"/>
    <mergeCell ref="X9:Y9"/>
    <mergeCell ref="T9:U9"/>
    <mergeCell ref="A10:B10"/>
    <mergeCell ref="D10:E10"/>
    <mergeCell ref="F10:I10"/>
    <mergeCell ref="J10:M10"/>
    <mergeCell ref="N10:Q10"/>
    <mergeCell ref="X8:Y8"/>
    <mergeCell ref="V7:W7"/>
    <mergeCell ref="X7:Y7"/>
    <mergeCell ref="V8:W8"/>
    <mergeCell ref="J11:M11"/>
    <mergeCell ref="T10:U10"/>
    <mergeCell ref="T11:U11"/>
    <mergeCell ref="T7:U7"/>
    <mergeCell ref="T8:U8"/>
    <mergeCell ref="J7:M7"/>
    <mergeCell ref="A7:B7"/>
    <mergeCell ref="D7:E7"/>
    <mergeCell ref="F7:I7"/>
    <mergeCell ref="A8:B8"/>
    <mergeCell ref="D8:E8"/>
    <mergeCell ref="F8:I8"/>
  </mergeCells>
  <conditionalFormatting sqref="D8:E32">
    <cfRule type="expression" priority="4" dxfId="94" stopIfTrue="1">
      <formula>S8="女"</formula>
    </cfRule>
  </conditionalFormatting>
  <conditionalFormatting sqref="F8:I32">
    <cfRule type="expression" priority="5" dxfId="94" stopIfTrue="1">
      <formula>S8="女"</formula>
    </cfRule>
  </conditionalFormatting>
  <conditionalFormatting sqref="J8:M32">
    <cfRule type="expression" priority="6" dxfId="94" stopIfTrue="1">
      <formula>S8="女"</formula>
    </cfRule>
  </conditionalFormatting>
  <conditionalFormatting sqref="N8:Q32">
    <cfRule type="expression" priority="7" dxfId="94" stopIfTrue="1">
      <formula>S8="女"</formula>
    </cfRule>
  </conditionalFormatting>
  <conditionalFormatting sqref="R8:R32">
    <cfRule type="expression" priority="8" dxfId="94" stopIfTrue="1">
      <formula>S8="女"</formula>
    </cfRule>
  </conditionalFormatting>
  <conditionalFormatting sqref="S8:S32">
    <cfRule type="expression" priority="9" dxfId="94" stopIfTrue="1">
      <formula>S8="女"</formula>
    </cfRule>
  </conditionalFormatting>
  <conditionalFormatting sqref="T8:U32">
    <cfRule type="expression" priority="10" dxfId="94" stopIfTrue="1">
      <formula>S8="女"</formula>
    </cfRule>
  </conditionalFormatting>
  <conditionalFormatting sqref="V8:W32">
    <cfRule type="expression" priority="2" dxfId="94" stopIfTrue="1">
      <formula>Q8="女"</formula>
    </cfRule>
  </conditionalFormatting>
  <conditionalFormatting sqref="X8:Y32">
    <cfRule type="expression" priority="1" dxfId="94" stopIfTrue="1">
      <formula>U8="女"</formula>
    </cfRule>
  </conditionalFormatting>
  <dataValidations count="5">
    <dataValidation type="list" allowBlank="1" showInputMessage="1" showErrorMessage="1" sqref="S8:S32">
      <formula1>"男,女"</formula1>
    </dataValidation>
    <dataValidation allowBlank="1" showErrorMessage="1" prompt="&#10;" sqref="V7:W7"/>
    <dataValidation allowBlank="1" showInputMessage="1" showErrorMessage="1" prompt="４月１日時点での年齢" sqref="R8:R32"/>
    <dataValidation type="list" allowBlank="1" showErrorMessage="1" sqref="V8:W32">
      <formula1>"使用"</formula1>
    </dataValidation>
    <dataValidation type="list" allowBlank="1" showInputMessage="1" showErrorMessage="1" prompt="伴走：選手と一緒にゴールまで並走&#10;付添：スタート地点まで" sqref="X8:Y32">
      <formula1>"伴走,付添"</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A96"/>
  <sheetViews>
    <sheetView zoomScalePageLayoutView="0" workbookViewId="0" topLeftCell="A1">
      <selection activeCell="C3" sqref="C3:I3"/>
    </sheetView>
  </sheetViews>
  <sheetFormatPr defaultColWidth="4.75390625" defaultRowHeight="18.75" customHeight="1"/>
  <cols>
    <col min="1" max="18" width="4.75390625" style="5" customWidth="1"/>
    <col min="19" max="19" width="4.75390625" style="7" customWidth="1"/>
    <col min="20" max="16384" width="4.75390625" style="5" customWidth="1"/>
  </cols>
  <sheetData>
    <row r="1" spans="1:19" s="11" customFormat="1" ht="18.75" customHeight="1">
      <c r="A1" s="11" t="s">
        <v>60</v>
      </c>
      <c r="S1" s="13"/>
    </row>
    <row r="2" ht="18.75" customHeight="1">
      <c r="A2" s="10"/>
    </row>
    <row r="3" spans="1:27" ht="18.75" customHeight="1">
      <c r="A3" s="124" t="s">
        <v>0</v>
      </c>
      <c r="B3" s="129"/>
      <c r="C3" s="123"/>
      <c r="D3" s="123"/>
      <c r="E3" s="123"/>
      <c r="F3" s="123"/>
      <c r="G3" s="123"/>
      <c r="H3" s="123"/>
      <c r="I3" s="123"/>
      <c r="K3" s="124" t="s">
        <v>5</v>
      </c>
      <c r="L3" s="124"/>
      <c r="M3" s="124"/>
      <c r="N3" s="123"/>
      <c r="O3" s="123"/>
      <c r="P3" s="123"/>
      <c r="Q3" s="123"/>
      <c r="R3" s="123"/>
      <c r="T3" s="124" t="s">
        <v>45</v>
      </c>
      <c r="U3" s="124"/>
      <c r="V3" s="124"/>
      <c r="W3" s="123"/>
      <c r="X3" s="123"/>
      <c r="Y3" s="123"/>
      <c r="Z3" s="123"/>
      <c r="AA3" s="123"/>
    </row>
    <row r="4" spans="1:27" ht="18.75" customHeight="1">
      <c r="A4" s="7"/>
      <c r="B4" s="7"/>
      <c r="C4" s="7"/>
      <c r="D4" s="7"/>
      <c r="E4" s="7"/>
      <c r="F4" s="7"/>
      <c r="G4" s="7"/>
      <c r="H4" s="7"/>
      <c r="I4" s="7"/>
      <c r="K4" s="7"/>
      <c r="L4" s="7"/>
      <c r="M4" s="7"/>
      <c r="N4" s="7"/>
      <c r="O4" s="7"/>
      <c r="P4" s="7"/>
      <c r="Q4" s="7"/>
      <c r="R4" s="7"/>
      <c r="T4" s="7"/>
      <c r="U4" s="7"/>
      <c r="V4" s="7"/>
      <c r="W4" s="7"/>
      <c r="X4" s="7"/>
      <c r="Y4" s="7"/>
      <c r="Z4" s="7"/>
      <c r="AA4" s="7"/>
    </row>
    <row r="5" spans="1:27" ht="18.75" customHeight="1">
      <c r="A5" s="129" t="s">
        <v>61</v>
      </c>
      <c r="B5" s="131"/>
      <c r="C5" s="139"/>
      <c r="D5" s="141"/>
      <c r="E5" s="141"/>
      <c r="F5" s="141"/>
      <c r="G5" s="141"/>
      <c r="H5" s="141"/>
      <c r="I5" s="142"/>
      <c r="J5" s="124" t="s">
        <v>62</v>
      </c>
      <c r="K5" s="124"/>
      <c r="L5" s="124"/>
      <c r="M5" s="124"/>
      <c r="N5" s="123"/>
      <c r="O5" s="123"/>
      <c r="Q5" s="129" t="s">
        <v>48</v>
      </c>
      <c r="R5" s="130"/>
      <c r="S5" s="8" t="s">
        <v>14</v>
      </c>
      <c r="T5" s="12">
        <f>COUNTIF(S13:S32,"男")</f>
        <v>0</v>
      </c>
      <c r="U5" s="9" t="s">
        <v>22</v>
      </c>
      <c r="V5" s="8" t="s">
        <v>15</v>
      </c>
      <c r="W5" s="12">
        <f>COUNTIF(S13:S32,"女")</f>
        <v>0</v>
      </c>
      <c r="X5" s="9" t="s">
        <v>22</v>
      </c>
      <c r="Y5" s="8" t="s">
        <v>16</v>
      </c>
      <c r="Z5" s="12">
        <f>T5+W5</f>
        <v>0</v>
      </c>
      <c r="AA5" s="9" t="s">
        <v>22</v>
      </c>
    </row>
    <row r="7" spans="1:27" ht="18.75" customHeight="1">
      <c r="A7" s="124" t="s">
        <v>114</v>
      </c>
      <c r="B7" s="129"/>
      <c r="C7" s="139"/>
      <c r="D7" s="141"/>
      <c r="E7" s="142"/>
      <c r="F7" s="26"/>
      <c r="G7" s="26"/>
      <c r="H7" s="26"/>
      <c r="I7" s="26"/>
      <c r="K7" s="144"/>
      <c r="L7" s="144"/>
      <c r="M7" s="144"/>
      <c r="N7" s="143"/>
      <c r="O7" s="143"/>
      <c r="P7" s="143"/>
      <c r="Q7" s="143"/>
      <c r="R7" s="143"/>
      <c r="T7" s="144"/>
      <c r="U7" s="144"/>
      <c r="V7" s="144"/>
      <c r="W7" s="143"/>
      <c r="X7" s="143"/>
      <c r="Y7" s="143"/>
      <c r="Z7" s="143"/>
      <c r="AA7" s="143"/>
    </row>
    <row r="9" spans="1:27" ht="18.75" customHeight="1">
      <c r="A9" s="124" t="s">
        <v>64</v>
      </c>
      <c r="B9" s="124"/>
      <c r="C9" s="124"/>
      <c r="D9" s="124" t="s">
        <v>66</v>
      </c>
      <c r="E9" s="129"/>
      <c r="F9" s="140" t="s">
        <v>65</v>
      </c>
      <c r="G9" s="124"/>
      <c r="H9" s="124"/>
      <c r="I9" s="124"/>
      <c r="J9" s="124" t="s">
        <v>66</v>
      </c>
      <c r="K9" s="129"/>
      <c r="L9" s="140" t="s">
        <v>65</v>
      </c>
      <c r="M9" s="124"/>
      <c r="N9" s="124"/>
      <c r="O9" s="124"/>
      <c r="P9" s="124" t="s">
        <v>66</v>
      </c>
      <c r="Q9" s="129"/>
      <c r="R9" s="140" t="s">
        <v>65</v>
      </c>
      <c r="S9" s="124"/>
      <c r="T9" s="124"/>
      <c r="U9" s="124"/>
      <c r="V9" s="124" t="s">
        <v>66</v>
      </c>
      <c r="W9" s="129"/>
      <c r="X9" s="140" t="s">
        <v>65</v>
      </c>
      <c r="Y9" s="124"/>
      <c r="Z9" s="124"/>
      <c r="AA9" s="124"/>
    </row>
    <row r="10" spans="1:27" ht="18.75" customHeight="1">
      <c r="A10" s="124"/>
      <c r="B10" s="124"/>
      <c r="C10" s="124"/>
      <c r="D10" s="123"/>
      <c r="E10" s="139"/>
      <c r="F10" s="138"/>
      <c r="G10" s="123"/>
      <c r="H10" s="123"/>
      <c r="I10" s="123"/>
      <c r="J10" s="123"/>
      <c r="K10" s="139"/>
      <c r="L10" s="138"/>
      <c r="M10" s="123"/>
      <c r="N10" s="123"/>
      <c r="O10" s="123"/>
      <c r="P10" s="123"/>
      <c r="Q10" s="139"/>
      <c r="R10" s="138"/>
      <c r="S10" s="123"/>
      <c r="T10" s="123"/>
      <c r="U10" s="123"/>
      <c r="V10" s="123"/>
      <c r="W10" s="139"/>
      <c r="X10" s="138"/>
      <c r="Y10" s="123"/>
      <c r="Z10" s="123"/>
      <c r="AA10" s="123"/>
    </row>
    <row r="12" spans="1:27" s="7" customFormat="1" ht="18.75" customHeight="1">
      <c r="A12" s="124" t="s">
        <v>18</v>
      </c>
      <c r="B12" s="124"/>
      <c r="C12" s="6" t="s">
        <v>51</v>
      </c>
      <c r="D12" s="124" t="s">
        <v>30</v>
      </c>
      <c r="E12" s="124"/>
      <c r="F12" s="124" t="s">
        <v>0</v>
      </c>
      <c r="G12" s="124"/>
      <c r="H12" s="124"/>
      <c r="I12" s="124"/>
      <c r="J12" s="124" t="s">
        <v>31</v>
      </c>
      <c r="K12" s="124"/>
      <c r="L12" s="124"/>
      <c r="M12" s="124"/>
      <c r="N12" s="124" t="s">
        <v>32</v>
      </c>
      <c r="O12" s="124"/>
      <c r="P12" s="124"/>
      <c r="Q12" s="124"/>
      <c r="R12" s="8" t="s">
        <v>33</v>
      </c>
      <c r="S12" s="6" t="s">
        <v>34</v>
      </c>
      <c r="T12" s="124" t="s">
        <v>35</v>
      </c>
      <c r="U12" s="124"/>
      <c r="V12" s="129" t="s">
        <v>61</v>
      </c>
      <c r="W12" s="130"/>
      <c r="X12" s="130"/>
      <c r="Y12" s="131"/>
      <c r="Z12" s="133" t="s">
        <v>63</v>
      </c>
      <c r="AA12" s="133"/>
    </row>
    <row r="13" spans="1:27" ht="18.75" customHeight="1">
      <c r="A13" s="124"/>
      <c r="B13" s="124"/>
      <c r="C13" s="6">
        <v>1</v>
      </c>
      <c r="D13" s="124"/>
      <c r="E13" s="124"/>
      <c r="F13" s="124"/>
      <c r="G13" s="124"/>
      <c r="H13" s="124"/>
      <c r="I13" s="124"/>
      <c r="J13" s="123"/>
      <c r="K13" s="123"/>
      <c r="L13" s="123"/>
      <c r="M13" s="123"/>
      <c r="N13" s="123"/>
      <c r="O13" s="123"/>
      <c r="P13" s="123"/>
      <c r="Q13" s="123"/>
      <c r="R13" s="14"/>
      <c r="S13" s="14"/>
      <c r="T13" s="125">
        <f>IF(J13="","",IF($C$7="８人制","サッカー（8人）","サッカー（11人）"))</f>
      </c>
      <c r="U13" s="126"/>
      <c r="V13" s="124"/>
      <c r="W13" s="124"/>
      <c r="X13" s="124"/>
      <c r="Y13" s="124"/>
      <c r="Z13" s="124"/>
      <c r="AA13" s="124"/>
    </row>
    <row r="14" spans="1:27" ht="18.75" customHeight="1">
      <c r="A14" s="124"/>
      <c r="B14" s="124"/>
      <c r="C14" s="6">
        <v>2</v>
      </c>
      <c r="D14" s="124"/>
      <c r="E14" s="124"/>
      <c r="F14" s="124"/>
      <c r="G14" s="124"/>
      <c r="H14" s="124"/>
      <c r="I14" s="124"/>
      <c r="J14" s="123"/>
      <c r="K14" s="123"/>
      <c r="L14" s="123"/>
      <c r="M14" s="123"/>
      <c r="N14" s="123"/>
      <c r="O14" s="123"/>
      <c r="P14" s="123"/>
      <c r="Q14" s="123"/>
      <c r="R14" s="14"/>
      <c r="S14" s="14"/>
      <c r="T14" s="125">
        <f aca="true" t="shared" si="0" ref="T14:T32">IF(J14="","",IF($C$7="８人制","サッカー（8人）","サッカー（11人）"))</f>
      </c>
      <c r="U14" s="126"/>
      <c r="V14" s="124"/>
      <c r="W14" s="124"/>
      <c r="X14" s="124"/>
      <c r="Y14" s="124"/>
      <c r="Z14" s="124"/>
      <c r="AA14" s="124"/>
    </row>
    <row r="15" spans="1:27" ht="18.75" customHeight="1">
      <c r="A15" s="124"/>
      <c r="B15" s="124"/>
      <c r="C15" s="6">
        <v>3</v>
      </c>
      <c r="D15" s="124"/>
      <c r="E15" s="124"/>
      <c r="F15" s="124"/>
      <c r="G15" s="124"/>
      <c r="H15" s="124"/>
      <c r="I15" s="124"/>
      <c r="J15" s="123"/>
      <c r="K15" s="123"/>
      <c r="L15" s="123"/>
      <c r="M15" s="123"/>
      <c r="N15" s="123"/>
      <c r="O15" s="123"/>
      <c r="P15" s="123"/>
      <c r="Q15" s="123"/>
      <c r="R15" s="14"/>
      <c r="S15" s="14"/>
      <c r="T15" s="125">
        <f t="shared" si="0"/>
      </c>
      <c r="U15" s="126"/>
      <c r="V15" s="124"/>
      <c r="W15" s="124"/>
      <c r="X15" s="124"/>
      <c r="Y15" s="124"/>
      <c r="Z15" s="124"/>
      <c r="AA15" s="124"/>
    </row>
    <row r="16" spans="1:27" ht="18.75" customHeight="1">
      <c r="A16" s="124"/>
      <c r="B16" s="124"/>
      <c r="C16" s="6">
        <v>4</v>
      </c>
      <c r="D16" s="124"/>
      <c r="E16" s="124"/>
      <c r="F16" s="124"/>
      <c r="G16" s="124"/>
      <c r="H16" s="124"/>
      <c r="I16" s="124"/>
      <c r="J16" s="123"/>
      <c r="K16" s="123"/>
      <c r="L16" s="123"/>
      <c r="M16" s="123"/>
      <c r="N16" s="123"/>
      <c r="O16" s="123"/>
      <c r="P16" s="123"/>
      <c r="Q16" s="123"/>
      <c r="R16" s="14"/>
      <c r="S16" s="14"/>
      <c r="T16" s="125">
        <f t="shared" si="0"/>
      </c>
      <c r="U16" s="126"/>
      <c r="V16" s="124"/>
      <c r="W16" s="124"/>
      <c r="X16" s="124"/>
      <c r="Y16" s="124"/>
      <c r="Z16" s="124"/>
      <c r="AA16" s="124"/>
    </row>
    <row r="17" spans="1:27" ht="18.75" customHeight="1">
      <c r="A17" s="124"/>
      <c r="B17" s="124"/>
      <c r="C17" s="6">
        <v>5</v>
      </c>
      <c r="D17" s="124"/>
      <c r="E17" s="124"/>
      <c r="F17" s="124"/>
      <c r="G17" s="124"/>
      <c r="H17" s="124"/>
      <c r="I17" s="124"/>
      <c r="J17" s="123"/>
      <c r="K17" s="123"/>
      <c r="L17" s="123"/>
      <c r="M17" s="123"/>
      <c r="N17" s="123"/>
      <c r="O17" s="123"/>
      <c r="P17" s="123"/>
      <c r="Q17" s="123"/>
      <c r="R17" s="14"/>
      <c r="S17" s="14"/>
      <c r="T17" s="125">
        <f t="shared" si="0"/>
      </c>
      <c r="U17" s="126"/>
      <c r="V17" s="124"/>
      <c r="W17" s="124"/>
      <c r="X17" s="124"/>
      <c r="Y17" s="124"/>
      <c r="Z17" s="124"/>
      <c r="AA17" s="124"/>
    </row>
    <row r="18" spans="1:27" ht="18.75" customHeight="1">
      <c r="A18" s="124"/>
      <c r="B18" s="124"/>
      <c r="C18" s="6">
        <v>6</v>
      </c>
      <c r="D18" s="124"/>
      <c r="E18" s="124"/>
      <c r="F18" s="124"/>
      <c r="G18" s="124"/>
      <c r="H18" s="124"/>
      <c r="I18" s="124"/>
      <c r="J18" s="123"/>
      <c r="K18" s="123"/>
      <c r="L18" s="123"/>
      <c r="M18" s="123"/>
      <c r="N18" s="123"/>
      <c r="O18" s="123"/>
      <c r="P18" s="123"/>
      <c r="Q18" s="123"/>
      <c r="R18" s="14"/>
      <c r="S18" s="14"/>
      <c r="T18" s="125">
        <f t="shared" si="0"/>
      </c>
      <c r="U18" s="126"/>
      <c r="V18" s="124"/>
      <c r="W18" s="124"/>
      <c r="X18" s="124"/>
      <c r="Y18" s="124"/>
      <c r="Z18" s="124"/>
      <c r="AA18" s="124"/>
    </row>
    <row r="19" spans="1:27" ht="18.75" customHeight="1">
      <c r="A19" s="124"/>
      <c r="B19" s="124"/>
      <c r="C19" s="6">
        <v>7</v>
      </c>
      <c r="D19" s="124"/>
      <c r="E19" s="124"/>
      <c r="F19" s="124"/>
      <c r="G19" s="124"/>
      <c r="H19" s="124"/>
      <c r="I19" s="124"/>
      <c r="J19" s="123"/>
      <c r="K19" s="123"/>
      <c r="L19" s="123"/>
      <c r="M19" s="123"/>
      <c r="N19" s="123"/>
      <c r="O19" s="123"/>
      <c r="P19" s="123"/>
      <c r="Q19" s="123"/>
      <c r="R19" s="14"/>
      <c r="S19" s="14"/>
      <c r="T19" s="125">
        <f t="shared" si="0"/>
      </c>
      <c r="U19" s="126"/>
      <c r="V19" s="124"/>
      <c r="W19" s="124"/>
      <c r="X19" s="124"/>
      <c r="Y19" s="124"/>
      <c r="Z19" s="124"/>
      <c r="AA19" s="124"/>
    </row>
    <row r="20" spans="1:27" ht="18.75" customHeight="1">
      <c r="A20" s="124"/>
      <c r="B20" s="124"/>
      <c r="C20" s="6">
        <v>8</v>
      </c>
      <c r="D20" s="124"/>
      <c r="E20" s="124"/>
      <c r="F20" s="124"/>
      <c r="G20" s="124"/>
      <c r="H20" s="124"/>
      <c r="I20" s="124"/>
      <c r="J20" s="123"/>
      <c r="K20" s="123"/>
      <c r="L20" s="123"/>
      <c r="M20" s="123"/>
      <c r="N20" s="123"/>
      <c r="O20" s="123"/>
      <c r="P20" s="123"/>
      <c r="Q20" s="123"/>
      <c r="R20" s="14"/>
      <c r="S20" s="14"/>
      <c r="T20" s="125">
        <f t="shared" si="0"/>
      </c>
      <c r="U20" s="126"/>
      <c r="V20" s="124"/>
      <c r="W20" s="124"/>
      <c r="X20" s="124"/>
      <c r="Y20" s="124"/>
      <c r="Z20" s="124"/>
      <c r="AA20" s="124"/>
    </row>
    <row r="21" spans="1:27" ht="18.75" customHeight="1">
      <c r="A21" s="124"/>
      <c r="B21" s="124"/>
      <c r="C21" s="6">
        <v>9</v>
      </c>
      <c r="D21" s="124"/>
      <c r="E21" s="124"/>
      <c r="F21" s="124"/>
      <c r="G21" s="124"/>
      <c r="H21" s="124"/>
      <c r="I21" s="124"/>
      <c r="J21" s="123"/>
      <c r="K21" s="123"/>
      <c r="L21" s="123"/>
      <c r="M21" s="123"/>
      <c r="N21" s="123"/>
      <c r="O21" s="123"/>
      <c r="P21" s="123"/>
      <c r="Q21" s="123"/>
      <c r="R21" s="14"/>
      <c r="S21" s="14"/>
      <c r="T21" s="125">
        <f t="shared" si="0"/>
      </c>
      <c r="U21" s="126"/>
      <c r="V21" s="124"/>
      <c r="W21" s="124"/>
      <c r="X21" s="124"/>
      <c r="Y21" s="124"/>
      <c r="Z21" s="124"/>
      <c r="AA21" s="124"/>
    </row>
    <row r="22" spans="1:27" ht="18.75" customHeight="1">
      <c r="A22" s="124"/>
      <c r="B22" s="124"/>
      <c r="C22" s="6">
        <v>10</v>
      </c>
      <c r="D22" s="124"/>
      <c r="E22" s="124"/>
      <c r="F22" s="124"/>
      <c r="G22" s="124"/>
      <c r="H22" s="124"/>
      <c r="I22" s="124"/>
      <c r="J22" s="123"/>
      <c r="K22" s="123"/>
      <c r="L22" s="123"/>
      <c r="M22" s="123"/>
      <c r="N22" s="123"/>
      <c r="O22" s="123"/>
      <c r="P22" s="123"/>
      <c r="Q22" s="123"/>
      <c r="R22" s="14"/>
      <c r="S22" s="14"/>
      <c r="T22" s="125">
        <f t="shared" si="0"/>
      </c>
      <c r="U22" s="126"/>
      <c r="V22" s="124"/>
      <c r="W22" s="124"/>
      <c r="X22" s="124"/>
      <c r="Y22" s="124"/>
      <c r="Z22" s="124"/>
      <c r="AA22" s="124"/>
    </row>
    <row r="23" spans="1:27" ht="18.75" customHeight="1">
      <c r="A23" s="124"/>
      <c r="B23" s="124"/>
      <c r="C23" s="6">
        <v>11</v>
      </c>
      <c r="D23" s="124"/>
      <c r="E23" s="124"/>
      <c r="F23" s="124"/>
      <c r="G23" s="124"/>
      <c r="H23" s="124"/>
      <c r="I23" s="124"/>
      <c r="J23" s="123"/>
      <c r="K23" s="123"/>
      <c r="L23" s="123"/>
      <c r="M23" s="123"/>
      <c r="N23" s="123"/>
      <c r="O23" s="123"/>
      <c r="P23" s="123"/>
      <c r="Q23" s="123"/>
      <c r="R23" s="14"/>
      <c r="S23" s="14"/>
      <c r="T23" s="125">
        <f t="shared" si="0"/>
      </c>
      <c r="U23" s="126"/>
      <c r="V23" s="124"/>
      <c r="W23" s="124"/>
      <c r="X23" s="124"/>
      <c r="Y23" s="124"/>
      <c r="Z23" s="124"/>
      <c r="AA23" s="124"/>
    </row>
    <row r="24" spans="1:27" ht="18.75" customHeight="1">
      <c r="A24" s="124"/>
      <c r="B24" s="124"/>
      <c r="C24" s="6">
        <v>12</v>
      </c>
      <c r="D24" s="124"/>
      <c r="E24" s="124"/>
      <c r="F24" s="124"/>
      <c r="G24" s="124"/>
      <c r="H24" s="124"/>
      <c r="I24" s="124"/>
      <c r="J24" s="123"/>
      <c r="K24" s="123"/>
      <c r="L24" s="123"/>
      <c r="M24" s="123"/>
      <c r="N24" s="123"/>
      <c r="O24" s="123"/>
      <c r="P24" s="123"/>
      <c r="Q24" s="123"/>
      <c r="R24" s="14"/>
      <c r="S24" s="14"/>
      <c r="T24" s="125">
        <f t="shared" si="0"/>
      </c>
      <c r="U24" s="126"/>
      <c r="V24" s="124"/>
      <c r="W24" s="124"/>
      <c r="X24" s="124"/>
      <c r="Y24" s="124"/>
      <c r="Z24" s="124"/>
      <c r="AA24" s="124"/>
    </row>
    <row r="25" spans="1:27" ht="18.75" customHeight="1">
      <c r="A25" s="124"/>
      <c r="B25" s="124"/>
      <c r="C25" s="6">
        <v>13</v>
      </c>
      <c r="D25" s="124"/>
      <c r="E25" s="124"/>
      <c r="F25" s="124"/>
      <c r="G25" s="124"/>
      <c r="H25" s="124"/>
      <c r="I25" s="124"/>
      <c r="J25" s="123"/>
      <c r="K25" s="123"/>
      <c r="L25" s="123"/>
      <c r="M25" s="123"/>
      <c r="N25" s="123"/>
      <c r="O25" s="123"/>
      <c r="P25" s="123"/>
      <c r="Q25" s="123"/>
      <c r="R25" s="14"/>
      <c r="S25" s="14"/>
      <c r="T25" s="125">
        <f t="shared" si="0"/>
      </c>
      <c r="U25" s="126"/>
      <c r="V25" s="124"/>
      <c r="W25" s="124"/>
      <c r="X25" s="124"/>
      <c r="Y25" s="124"/>
      <c r="Z25" s="124"/>
      <c r="AA25" s="124"/>
    </row>
    <row r="26" spans="1:27" ht="18.75" customHeight="1">
      <c r="A26" s="124"/>
      <c r="B26" s="124"/>
      <c r="C26" s="6">
        <v>14</v>
      </c>
      <c r="D26" s="124"/>
      <c r="E26" s="124"/>
      <c r="F26" s="124"/>
      <c r="G26" s="124"/>
      <c r="H26" s="124"/>
      <c r="I26" s="124"/>
      <c r="J26" s="123"/>
      <c r="K26" s="123"/>
      <c r="L26" s="123"/>
      <c r="M26" s="123"/>
      <c r="N26" s="123"/>
      <c r="O26" s="123"/>
      <c r="P26" s="123"/>
      <c r="Q26" s="123"/>
      <c r="R26" s="14"/>
      <c r="S26" s="14"/>
      <c r="T26" s="125">
        <f t="shared" si="0"/>
      </c>
      <c r="U26" s="126"/>
      <c r="V26" s="124"/>
      <c r="W26" s="124"/>
      <c r="X26" s="124"/>
      <c r="Y26" s="124"/>
      <c r="Z26" s="124"/>
      <c r="AA26" s="124"/>
    </row>
    <row r="27" spans="1:27" ht="18.75" customHeight="1">
      <c r="A27" s="124"/>
      <c r="B27" s="124"/>
      <c r="C27" s="6">
        <v>15</v>
      </c>
      <c r="D27" s="124"/>
      <c r="E27" s="124"/>
      <c r="F27" s="124"/>
      <c r="G27" s="124"/>
      <c r="H27" s="124"/>
      <c r="I27" s="124"/>
      <c r="J27" s="123"/>
      <c r="K27" s="123"/>
      <c r="L27" s="123"/>
      <c r="M27" s="123"/>
      <c r="N27" s="123"/>
      <c r="O27" s="123"/>
      <c r="P27" s="123"/>
      <c r="Q27" s="123"/>
      <c r="R27" s="14"/>
      <c r="S27" s="14"/>
      <c r="T27" s="125">
        <f t="shared" si="0"/>
      </c>
      <c r="U27" s="126"/>
      <c r="V27" s="124"/>
      <c r="W27" s="124"/>
      <c r="X27" s="124"/>
      <c r="Y27" s="124"/>
      <c r="Z27" s="124"/>
      <c r="AA27" s="124"/>
    </row>
    <row r="28" spans="1:27" ht="18.75" customHeight="1">
      <c r="A28" s="124"/>
      <c r="B28" s="124"/>
      <c r="C28" s="6">
        <v>16</v>
      </c>
      <c r="D28" s="124"/>
      <c r="E28" s="124"/>
      <c r="F28" s="124"/>
      <c r="G28" s="124"/>
      <c r="H28" s="124"/>
      <c r="I28" s="124"/>
      <c r="J28" s="123"/>
      <c r="K28" s="123"/>
      <c r="L28" s="123"/>
      <c r="M28" s="123"/>
      <c r="N28" s="123"/>
      <c r="O28" s="123"/>
      <c r="P28" s="123"/>
      <c r="Q28" s="123"/>
      <c r="R28" s="14"/>
      <c r="S28" s="14"/>
      <c r="T28" s="125">
        <f t="shared" si="0"/>
      </c>
      <c r="U28" s="126"/>
      <c r="V28" s="124"/>
      <c r="W28" s="124"/>
      <c r="X28" s="124"/>
      <c r="Y28" s="124"/>
      <c r="Z28" s="124"/>
      <c r="AA28" s="124"/>
    </row>
    <row r="29" spans="1:27" ht="18.75" customHeight="1">
      <c r="A29" s="124"/>
      <c r="B29" s="124"/>
      <c r="C29" s="6">
        <v>17</v>
      </c>
      <c r="D29" s="124"/>
      <c r="E29" s="124"/>
      <c r="F29" s="124"/>
      <c r="G29" s="124"/>
      <c r="H29" s="124"/>
      <c r="I29" s="124"/>
      <c r="J29" s="123"/>
      <c r="K29" s="123"/>
      <c r="L29" s="123"/>
      <c r="M29" s="123"/>
      <c r="N29" s="123"/>
      <c r="O29" s="123"/>
      <c r="P29" s="123"/>
      <c r="Q29" s="123"/>
      <c r="R29" s="14"/>
      <c r="S29" s="14"/>
      <c r="T29" s="125">
        <f t="shared" si="0"/>
      </c>
      <c r="U29" s="126"/>
      <c r="V29" s="124"/>
      <c r="W29" s="124"/>
      <c r="X29" s="124"/>
      <c r="Y29" s="124"/>
      <c r="Z29" s="124"/>
      <c r="AA29" s="124"/>
    </row>
    <row r="30" spans="1:27" ht="18.75" customHeight="1">
      <c r="A30" s="124"/>
      <c r="B30" s="124"/>
      <c r="C30" s="6">
        <v>18</v>
      </c>
      <c r="D30" s="124"/>
      <c r="E30" s="124"/>
      <c r="F30" s="124"/>
      <c r="G30" s="124"/>
      <c r="H30" s="124"/>
      <c r="I30" s="124"/>
      <c r="J30" s="123"/>
      <c r="K30" s="123"/>
      <c r="L30" s="123"/>
      <c r="M30" s="123"/>
      <c r="N30" s="123"/>
      <c r="O30" s="123"/>
      <c r="P30" s="123"/>
      <c r="Q30" s="123"/>
      <c r="R30" s="14"/>
      <c r="S30" s="14"/>
      <c r="T30" s="125">
        <f t="shared" si="0"/>
      </c>
      <c r="U30" s="126"/>
      <c r="V30" s="124"/>
      <c r="W30" s="124"/>
      <c r="X30" s="124"/>
      <c r="Y30" s="124"/>
      <c r="Z30" s="124"/>
      <c r="AA30" s="124"/>
    </row>
    <row r="31" spans="1:27" ht="18.75" customHeight="1">
      <c r="A31" s="124"/>
      <c r="B31" s="124"/>
      <c r="C31" s="6">
        <v>19</v>
      </c>
      <c r="D31" s="124"/>
      <c r="E31" s="124"/>
      <c r="F31" s="124"/>
      <c r="G31" s="124"/>
      <c r="H31" s="124"/>
      <c r="I31" s="124"/>
      <c r="J31" s="123"/>
      <c r="K31" s="123"/>
      <c r="L31" s="123"/>
      <c r="M31" s="123"/>
      <c r="N31" s="123"/>
      <c r="O31" s="123"/>
      <c r="P31" s="123"/>
      <c r="Q31" s="123"/>
      <c r="R31" s="14"/>
      <c r="S31" s="14"/>
      <c r="T31" s="125">
        <f t="shared" si="0"/>
      </c>
      <c r="U31" s="126"/>
      <c r="V31" s="124"/>
      <c r="W31" s="124"/>
      <c r="X31" s="124"/>
      <c r="Y31" s="124"/>
      <c r="Z31" s="124"/>
      <c r="AA31" s="124"/>
    </row>
    <row r="32" spans="1:27" ht="18.75" customHeight="1">
      <c r="A32" s="124"/>
      <c r="B32" s="124"/>
      <c r="C32" s="6">
        <v>20</v>
      </c>
      <c r="D32" s="124"/>
      <c r="E32" s="124"/>
      <c r="F32" s="124"/>
      <c r="G32" s="124"/>
      <c r="H32" s="124"/>
      <c r="I32" s="124"/>
      <c r="J32" s="123"/>
      <c r="K32" s="123"/>
      <c r="L32" s="123"/>
      <c r="M32" s="123"/>
      <c r="N32" s="123"/>
      <c r="O32" s="123"/>
      <c r="P32" s="123"/>
      <c r="Q32" s="123"/>
      <c r="R32" s="14"/>
      <c r="S32" s="14"/>
      <c r="T32" s="125">
        <f t="shared" si="0"/>
      </c>
      <c r="U32" s="126"/>
      <c r="V32" s="124"/>
      <c r="W32" s="124"/>
      <c r="X32" s="124"/>
      <c r="Y32" s="124"/>
      <c r="Z32" s="124"/>
      <c r="AA32" s="124"/>
    </row>
    <row r="33" spans="1:19" s="11" customFormat="1" ht="18.75" customHeight="1">
      <c r="A33" s="11" t="s">
        <v>60</v>
      </c>
      <c r="S33" s="13"/>
    </row>
    <row r="34" ht="18.75" customHeight="1">
      <c r="A34" s="10"/>
    </row>
    <row r="35" spans="1:27" ht="18.75" customHeight="1">
      <c r="A35" s="124" t="s">
        <v>0</v>
      </c>
      <c r="B35" s="129"/>
      <c r="C35" s="123"/>
      <c r="D35" s="123"/>
      <c r="E35" s="123"/>
      <c r="F35" s="123"/>
      <c r="G35" s="123"/>
      <c r="H35" s="123"/>
      <c r="I35" s="123"/>
      <c r="K35" s="124" t="s">
        <v>5</v>
      </c>
      <c r="L35" s="124"/>
      <c r="M35" s="124"/>
      <c r="N35" s="123"/>
      <c r="O35" s="123"/>
      <c r="P35" s="123"/>
      <c r="Q35" s="123"/>
      <c r="R35" s="123"/>
      <c r="T35" s="124" t="s">
        <v>45</v>
      </c>
      <c r="U35" s="124"/>
      <c r="V35" s="124"/>
      <c r="W35" s="123"/>
      <c r="X35" s="123"/>
      <c r="Y35" s="123"/>
      <c r="Z35" s="123"/>
      <c r="AA35" s="123"/>
    </row>
    <row r="36" spans="1:27" ht="18.75" customHeight="1">
      <c r="A36" s="7"/>
      <c r="B36" s="7"/>
      <c r="C36" s="7"/>
      <c r="D36" s="7"/>
      <c r="E36" s="7"/>
      <c r="F36" s="7"/>
      <c r="G36" s="7"/>
      <c r="H36" s="7"/>
      <c r="I36" s="7"/>
      <c r="K36" s="7"/>
      <c r="L36" s="7"/>
      <c r="M36" s="7"/>
      <c r="N36" s="7"/>
      <c r="O36" s="7"/>
      <c r="P36" s="7"/>
      <c r="Q36" s="7"/>
      <c r="R36" s="7"/>
      <c r="T36" s="7"/>
      <c r="U36" s="7"/>
      <c r="V36" s="7"/>
      <c r="W36" s="7"/>
      <c r="X36" s="7"/>
      <c r="Y36" s="7"/>
      <c r="Z36" s="7"/>
      <c r="AA36" s="7"/>
    </row>
    <row r="37" spans="1:27" ht="18.75" customHeight="1">
      <c r="A37" s="129" t="s">
        <v>61</v>
      </c>
      <c r="B37" s="131"/>
      <c r="C37" s="139"/>
      <c r="D37" s="141"/>
      <c r="E37" s="141"/>
      <c r="F37" s="141"/>
      <c r="G37" s="141"/>
      <c r="H37" s="141"/>
      <c r="I37" s="142"/>
      <c r="J37" s="124" t="s">
        <v>62</v>
      </c>
      <c r="K37" s="124"/>
      <c r="L37" s="124"/>
      <c r="M37" s="124"/>
      <c r="N37" s="123"/>
      <c r="O37" s="123"/>
      <c r="Q37" s="129" t="s">
        <v>48</v>
      </c>
      <c r="R37" s="130"/>
      <c r="S37" s="8" t="s">
        <v>14</v>
      </c>
      <c r="T37" s="12">
        <f>COUNTIF(S45:S64,"男")</f>
        <v>0</v>
      </c>
      <c r="U37" s="9" t="s">
        <v>22</v>
      </c>
      <c r="V37" s="8" t="s">
        <v>15</v>
      </c>
      <c r="W37" s="12">
        <f>COUNTIF(S45:S64,"女")</f>
        <v>0</v>
      </c>
      <c r="X37" s="9" t="s">
        <v>22</v>
      </c>
      <c r="Y37" s="8" t="s">
        <v>16</v>
      </c>
      <c r="Z37" s="12">
        <f>T37+W37</f>
        <v>0</v>
      </c>
      <c r="AA37" s="9" t="s">
        <v>22</v>
      </c>
    </row>
    <row r="39" spans="1:27" ht="18.75" customHeight="1">
      <c r="A39" s="124" t="s">
        <v>114</v>
      </c>
      <c r="B39" s="129"/>
      <c r="C39" s="139"/>
      <c r="D39" s="141"/>
      <c r="E39" s="142"/>
      <c r="F39" s="26"/>
      <c r="G39" s="26"/>
      <c r="H39" s="26"/>
      <c r="I39" s="26"/>
      <c r="K39" s="144"/>
      <c r="L39" s="144"/>
      <c r="M39" s="144"/>
      <c r="N39" s="143"/>
      <c r="O39" s="143"/>
      <c r="P39" s="143"/>
      <c r="Q39" s="143"/>
      <c r="R39" s="143"/>
      <c r="T39" s="144"/>
      <c r="U39" s="144"/>
      <c r="V39" s="144"/>
      <c r="W39" s="143"/>
      <c r="X39" s="143"/>
      <c r="Y39" s="143"/>
      <c r="Z39" s="143"/>
      <c r="AA39" s="143"/>
    </row>
    <row r="41" spans="1:27" ht="18.75" customHeight="1">
      <c r="A41" s="124" t="s">
        <v>64</v>
      </c>
      <c r="B41" s="124"/>
      <c r="C41" s="124"/>
      <c r="D41" s="124" t="s">
        <v>66</v>
      </c>
      <c r="E41" s="129"/>
      <c r="F41" s="140" t="s">
        <v>65</v>
      </c>
      <c r="G41" s="124"/>
      <c r="H41" s="124"/>
      <c r="I41" s="124"/>
      <c r="J41" s="124" t="s">
        <v>66</v>
      </c>
      <c r="K41" s="129"/>
      <c r="L41" s="140" t="s">
        <v>65</v>
      </c>
      <c r="M41" s="124"/>
      <c r="N41" s="124"/>
      <c r="O41" s="124"/>
      <c r="P41" s="124" t="s">
        <v>66</v>
      </c>
      <c r="Q41" s="129"/>
      <c r="R41" s="140" t="s">
        <v>65</v>
      </c>
      <c r="S41" s="124"/>
      <c r="T41" s="124"/>
      <c r="U41" s="124"/>
      <c r="V41" s="124" t="s">
        <v>66</v>
      </c>
      <c r="W41" s="129"/>
      <c r="X41" s="140" t="s">
        <v>65</v>
      </c>
      <c r="Y41" s="124"/>
      <c r="Z41" s="124"/>
      <c r="AA41" s="124"/>
    </row>
    <row r="42" spans="1:27" ht="18.75" customHeight="1">
      <c r="A42" s="124"/>
      <c r="B42" s="124"/>
      <c r="C42" s="124"/>
      <c r="D42" s="123"/>
      <c r="E42" s="139"/>
      <c r="F42" s="138"/>
      <c r="G42" s="123"/>
      <c r="H42" s="123"/>
      <c r="I42" s="123"/>
      <c r="J42" s="123"/>
      <c r="K42" s="139"/>
      <c r="L42" s="138"/>
      <c r="M42" s="123"/>
      <c r="N42" s="123"/>
      <c r="O42" s="123"/>
      <c r="P42" s="123"/>
      <c r="Q42" s="139"/>
      <c r="R42" s="138"/>
      <c r="S42" s="123"/>
      <c r="T42" s="123"/>
      <c r="U42" s="123"/>
      <c r="V42" s="123"/>
      <c r="W42" s="139"/>
      <c r="X42" s="138"/>
      <c r="Y42" s="123"/>
      <c r="Z42" s="123"/>
      <c r="AA42" s="123"/>
    </row>
    <row r="44" spans="1:27" s="7" customFormat="1" ht="18.75" customHeight="1">
      <c r="A44" s="124" t="s">
        <v>18</v>
      </c>
      <c r="B44" s="124"/>
      <c r="C44" s="6" t="s">
        <v>51</v>
      </c>
      <c r="D44" s="124" t="s">
        <v>30</v>
      </c>
      <c r="E44" s="124"/>
      <c r="F44" s="124" t="s">
        <v>0</v>
      </c>
      <c r="G44" s="124"/>
      <c r="H44" s="124"/>
      <c r="I44" s="124"/>
      <c r="J44" s="124" t="s">
        <v>31</v>
      </c>
      <c r="K44" s="124"/>
      <c r="L44" s="124"/>
      <c r="M44" s="124"/>
      <c r="N44" s="124" t="s">
        <v>32</v>
      </c>
      <c r="O44" s="124"/>
      <c r="P44" s="124"/>
      <c r="Q44" s="124"/>
      <c r="R44" s="8" t="s">
        <v>33</v>
      </c>
      <c r="S44" s="6" t="s">
        <v>34</v>
      </c>
      <c r="T44" s="124" t="s">
        <v>35</v>
      </c>
      <c r="U44" s="124"/>
      <c r="V44" s="129" t="s">
        <v>61</v>
      </c>
      <c r="W44" s="130"/>
      <c r="X44" s="130"/>
      <c r="Y44" s="131"/>
      <c r="Z44" s="133" t="s">
        <v>63</v>
      </c>
      <c r="AA44" s="133"/>
    </row>
    <row r="45" spans="1:27" ht="18.75" customHeight="1">
      <c r="A45" s="124"/>
      <c r="B45" s="124"/>
      <c r="C45" s="6">
        <v>1</v>
      </c>
      <c r="D45" s="124"/>
      <c r="E45" s="124"/>
      <c r="F45" s="124"/>
      <c r="G45" s="124"/>
      <c r="H45" s="124"/>
      <c r="I45" s="124"/>
      <c r="J45" s="123"/>
      <c r="K45" s="123"/>
      <c r="L45" s="123"/>
      <c r="M45" s="123"/>
      <c r="N45" s="123"/>
      <c r="O45" s="123"/>
      <c r="P45" s="123"/>
      <c r="Q45" s="123"/>
      <c r="R45" s="14"/>
      <c r="S45" s="14"/>
      <c r="T45" s="125">
        <f>IF(J45="","",IF($C$39="８人制","サッカー（8人）","サッカー（11人）"))</f>
      </c>
      <c r="U45" s="126"/>
      <c r="V45" s="124"/>
      <c r="W45" s="124"/>
      <c r="X45" s="124"/>
      <c r="Y45" s="124"/>
      <c r="Z45" s="124"/>
      <c r="AA45" s="124"/>
    </row>
    <row r="46" spans="1:27" ht="18.75" customHeight="1">
      <c r="A46" s="124"/>
      <c r="B46" s="124"/>
      <c r="C46" s="6">
        <v>2</v>
      </c>
      <c r="D46" s="124"/>
      <c r="E46" s="124"/>
      <c r="F46" s="124"/>
      <c r="G46" s="124"/>
      <c r="H46" s="124"/>
      <c r="I46" s="124"/>
      <c r="J46" s="123"/>
      <c r="K46" s="123"/>
      <c r="L46" s="123"/>
      <c r="M46" s="123"/>
      <c r="N46" s="123"/>
      <c r="O46" s="123"/>
      <c r="P46" s="123"/>
      <c r="Q46" s="123"/>
      <c r="R46" s="14"/>
      <c r="S46" s="14"/>
      <c r="T46" s="125">
        <f aca="true" t="shared" si="1" ref="T46:T64">IF(J46="","",IF($C$39="８人制","サッカー（8人）","サッカー（11人）"))</f>
      </c>
      <c r="U46" s="126"/>
      <c r="V46" s="124"/>
      <c r="W46" s="124"/>
      <c r="X46" s="124"/>
      <c r="Y46" s="124"/>
      <c r="Z46" s="124"/>
      <c r="AA46" s="124"/>
    </row>
    <row r="47" spans="1:27" ht="18.75" customHeight="1">
      <c r="A47" s="124"/>
      <c r="B47" s="124"/>
      <c r="C47" s="6">
        <v>3</v>
      </c>
      <c r="D47" s="124"/>
      <c r="E47" s="124"/>
      <c r="F47" s="124"/>
      <c r="G47" s="124"/>
      <c r="H47" s="124"/>
      <c r="I47" s="124"/>
      <c r="J47" s="123"/>
      <c r="K47" s="123"/>
      <c r="L47" s="123"/>
      <c r="M47" s="123"/>
      <c r="N47" s="123"/>
      <c r="O47" s="123"/>
      <c r="P47" s="123"/>
      <c r="Q47" s="123"/>
      <c r="R47" s="14"/>
      <c r="S47" s="14"/>
      <c r="T47" s="125">
        <f t="shared" si="1"/>
      </c>
      <c r="U47" s="126"/>
      <c r="V47" s="124"/>
      <c r="W47" s="124"/>
      <c r="X47" s="124"/>
      <c r="Y47" s="124"/>
      <c r="Z47" s="124"/>
      <c r="AA47" s="124"/>
    </row>
    <row r="48" spans="1:27" ht="18.75" customHeight="1">
      <c r="A48" s="124"/>
      <c r="B48" s="124"/>
      <c r="C48" s="6">
        <v>4</v>
      </c>
      <c r="D48" s="124"/>
      <c r="E48" s="124"/>
      <c r="F48" s="124"/>
      <c r="G48" s="124"/>
      <c r="H48" s="124"/>
      <c r="I48" s="124"/>
      <c r="J48" s="123"/>
      <c r="K48" s="123"/>
      <c r="L48" s="123"/>
      <c r="M48" s="123"/>
      <c r="N48" s="123"/>
      <c r="O48" s="123"/>
      <c r="P48" s="123"/>
      <c r="Q48" s="123"/>
      <c r="R48" s="14"/>
      <c r="S48" s="14"/>
      <c r="T48" s="125">
        <f t="shared" si="1"/>
      </c>
      <c r="U48" s="126"/>
      <c r="V48" s="124"/>
      <c r="W48" s="124"/>
      <c r="X48" s="124"/>
      <c r="Y48" s="124"/>
      <c r="Z48" s="124"/>
      <c r="AA48" s="124"/>
    </row>
    <row r="49" spans="1:27" ht="18.75" customHeight="1">
      <c r="A49" s="124"/>
      <c r="B49" s="124"/>
      <c r="C49" s="6">
        <v>5</v>
      </c>
      <c r="D49" s="124"/>
      <c r="E49" s="124"/>
      <c r="F49" s="124"/>
      <c r="G49" s="124"/>
      <c r="H49" s="124"/>
      <c r="I49" s="124"/>
      <c r="J49" s="123"/>
      <c r="K49" s="123"/>
      <c r="L49" s="123"/>
      <c r="M49" s="123"/>
      <c r="N49" s="123"/>
      <c r="O49" s="123"/>
      <c r="P49" s="123"/>
      <c r="Q49" s="123"/>
      <c r="R49" s="14"/>
      <c r="S49" s="14"/>
      <c r="T49" s="125">
        <f t="shared" si="1"/>
      </c>
      <c r="U49" s="126"/>
      <c r="V49" s="124"/>
      <c r="W49" s="124"/>
      <c r="X49" s="124"/>
      <c r="Y49" s="124"/>
      <c r="Z49" s="124"/>
      <c r="AA49" s="124"/>
    </row>
    <row r="50" spans="1:27" ht="18.75" customHeight="1">
      <c r="A50" s="124"/>
      <c r="B50" s="124"/>
      <c r="C50" s="6">
        <v>6</v>
      </c>
      <c r="D50" s="124"/>
      <c r="E50" s="124"/>
      <c r="F50" s="124"/>
      <c r="G50" s="124"/>
      <c r="H50" s="124"/>
      <c r="I50" s="124"/>
      <c r="J50" s="123"/>
      <c r="K50" s="123"/>
      <c r="L50" s="123"/>
      <c r="M50" s="123"/>
      <c r="N50" s="123"/>
      <c r="O50" s="123"/>
      <c r="P50" s="123"/>
      <c r="Q50" s="123"/>
      <c r="R50" s="14"/>
      <c r="S50" s="14"/>
      <c r="T50" s="125">
        <f t="shared" si="1"/>
      </c>
      <c r="U50" s="126"/>
      <c r="V50" s="124"/>
      <c r="W50" s="124"/>
      <c r="X50" s="124"/>
      <c r="Y50" s="124"/>
      <c r="Z50" s="124"/>
      <c r="AA50" s="124"/>
    </row>
    <row r="51" spans="1:27" ht="18.75" customHeight="1">
      <c r="A51" s="124"/>
      <c r="B51" s="124"/>
      <c r="C51" s="6">
        <v>7</v>
      </c>
      <c r="D51" s="124"/>
      <c r="E51" s="124"/>
      <c r="F51" s="124"/>
      <c r="G51" s="124"/>
      <c r="H51" s="124"/>
      <c r="I51" s="124"/>
      <c r="J51" s="123"/>
      <c r="K51" s="123"/>
      <c r="L51" s="123"/>
      <c r="M51" s="123"/>
      <c r="N51" s="123"/>
      <c r="O51" s="123"/>
      <c r="P51" s="123"/>
      <c r="Q51" s="123"/>
      <c r="R51" s="14"/>
      <c r="S51" s="14"/>
      <c r="T51" s="125">
        <f t="shared" si="1"/>
      </c>
      <c r="U51" s="126"/>
      <c r="V51" s="124"/>
      <c r="W51" s="124"/>
      <c r="X51" s="124"/>
      <c r="Y51" s="124"/>
      <c r="Z51" s="124"/>
      <c r="AA51" s="124"/>
    </row>
    <row r="52" spans="1:27" ht="18.75" customHeight="1">
      <c r="A52" s="124"/>
      <c r="B52" s="124"/>
      <c r="C52" s="6">
        <v>8</v>
      </c>
      <c r="D52" s="124"/>
      <c r="E52" s="124"/>
      <c r="F52" s="124"/>
      <c r="G52" s="124"/>
      <c r="H52" s="124"/>
      <c r="I52" s="124"/>
      <c r="J52" s="123"/>
      <c r="K52" s="123"/>
      <c r="L52" s="123"/>
      <c r="M52" s="123"/>
      <c r="N52" s="123"/>
      <c r="O52" s="123"/>
      <c r="P52" s="123"/>
      <c r="Q52" s="123"/>
      <c r="R52" s="14"/>
      <c r="S52" s="14"/>
      <c r="T52" s="125">
        <f t="shared" si="1"/>
      </c>
      <c r="U52" s="126"/>
      <c r="V52" s="124"/>
      <c r="W52" s="124"/>
      <c r="X52" s="124"/>
      <c r="Y52" s="124"/>
      <c r="Z52" s="124"/>
      <c r="AA52" s="124"/>
    </row>
    <row r="53" spans="1:27" ht="18.75" customHeight="1">
      <c r="A53" s="124"/>
      <c r="B53" s="124"/>
      <c r="C53" s="6">
        <v>9</v>
      </c>
      <c r="D53" s="124"/>
      <c r="E53" s="124"/>
      <c r="F53" s="124"/>
      <c r="G53" s="124"/>
      <c r="H53" s="124"/>
      <c r="I53" s="124"/>
      <c r="J53" s="123"/>
      <c r="K53" s="123"/>
      <c r="L53" s="123"/>
      <c r="M53" s="123"/>
      <c r="N53" s="123"/>
      <c r="O53" s="123"/>
      <c r="P53" s="123"/>
      <c r="Q53" s="123"/>
      <c r="R53" s="14"/>
      <c r="S53" s="14"/>
      <c r="T53" s="125">
        <f t="shared" si="1"/>
      </c>
      <c r="U53" s="126"/>
      <c r="V53" s="124"/>
      <c r="W53" s="124"/>
      <c r="X53" s="124"/>
      <c r="Y53" s="124"/>
      <c r="Z53" s="124"/>
      <c r="AA53" s="124"/>
    </row>
    <row r="54" spans="1:27" ht="18.75" customHeight="1">
      <c r="A54" s="124"/>
      <c r="B54" s="124"/>
      <c r="C54" s="6">
        <v>10</v>
      </c>
      <c r="D54" s="124"/>
      <c r="E54" s="124"/>
      <c r="F54" s="124"/>
      <c r="G54" s="124"/>
      <c r="H54" s="124"/>
      <c r="I54" s="124"/>
      <c r="J54" s="123"/>
      <c r="K54" s="123"/>
      <c r="L54" s="123"/>
      <c r="M54" s="123"/>
      <c r="N54" s="123"/>
      <c r="O54" s="123"/>
      <c r="P54" s="123"/>
      <c r="Q54" s="123"/>
      <c r="R54" s="14"/>
      <c r="S54" s="14"/>
      <c r="T54" s="125">
        <f t="shared" si="1"/>
      </c>
      <c r="U54" s="126"/>
      <c r="V54" s="124"/>
      <c r="W54" s="124"/>
      <c r="X54" s="124"/>
      <c r="Y54" s="124"/>
      <c r="Z54" s="124"/>
      <c r="AA54" s="124"/>
    </row>
    <row r="55" spans="1:27" ht="18.75" customHeight="1">
      <c r="A55" s="124"/>
      <c r="B55" s="124"/>
      <c r="C55" s="6">
        <v>11</v>
      </c>
      <c r="D55" s="124"/>
      <c r="E55" s="124"/>
      <c r="F55" s="124"/>
      <c r="G55" s="124"/>
      <c r="H55" s="124"/>
      <c r="I55" s="124"/>
      <c r="J55" s="123"/>
      <c r="K55" s="123"/>
      <c r="L55" s="123"/>
      <c r="M55" s="123"/>
      <c r="N55" s="123"/>
      <c r="O55" s="123"/>
      <c r="P55" s="123"/>
      <c r="Q55" s="123"/>
      <c r="R55" s="14"/>
      <c r="S55" s="14"/>
      <c r="T55" s="125">
        <f t="shared" si="1"/>
      </c>
      <c r="U55" s="126"/>
      <c r="V55" s="124"/>
      <c r="W55" s="124"/>
      <c r="X55" s="124"/>
      <c r="Y55" s="124"/>
      <c r="Z55" s="124"/>
      <c r="AA55" s="124"/>
    </row>
    <row r="56" spans="1:27" ht="18.75" customHeight="1">
      <c r="A56" s="124"/>
      <c r="B56" s="124"/>
      <c r="C56" s="6">
        <v>12</v>
      </c>
      <c r="D56" s="124"/>
      <c r="E56" s="124"/>
      <c r="F56" s="124"/>
      <c r="G56" s="124"/>
      <c r="H56" s="124"/>
      <c r="I56" s="124"/>
      <c r="J56" s="123"/>
      <c r="K56" s="123"/>
      <c r="L56" s="123"/>
      <c r="M56" s="123"/>
      <c r="N56" s="123"/>
      <c r="O56" s="123"/>
      <c r="P56" s="123"/>
      <c r="Q56" s="123"/>
      <c r="R56" s="14"/>
      <c r="S56" s="14"/>
      <c r="T56" s="125">
        <f t="shared" si="1"/>
      </c>
      <c r="U56" s="126"/>
      <c r="V56" s="124"/>
      <c r="W56" s="124"/>
      <c r="X56" s="124"/>
      <c r="Y56" s="124"/>
      <c r="Z56" s="124"/>
      <c r="AA56" s="124"/>
    </row>
    <row r="57" spans="1:27" ht="18.75" customHeight="1">
      <c r="A57" s="124"/>
      <c r="B57" s="124"/>
      <c r="C57" s="6">
        <v>13</v>
      </c>
      <c r="D57" s="124"/>
      <c r="E57" s="124"/>
      <c r="F57" s="124"/>
      <c r="G57" s="124"/>
      <c r="H57" s="124"/>
      <c r="I57" s="124"/>
      <c r="J57" s="123"/>
      <c r="K57" s="123"/>
      <c r="L57" s="123"/>
      <c r="M57" s="123"/>
      <c r="N57" s="123"/>
      <c r="O57" s="123"/>
      <c r="P57" s="123"/>
      <c r="Q57" s="123"/>
      <c r="R57" s="14"/>
      <c r="S57" s="14"/>
      <c r="T57" s="125">
        <f t="shared" si="1"/>
      </c>
      <c r="U57" s="126"/>
      <c r="V57" s="124"/>
      <c r="W57" s="124"/>
      <c r="X57" s="124"/>
      <c r="Y57" s="124"/>
      <c r="Z57" s="124"/>
      <c r="AA57" s="124"/>
    </row>
    <row r="58" spans="1:27" ht="18.75" customHeight="1">
      <c r="A58" s="124"/>
      <c r="B58" s="124"/>
      <c r="C58" s="6">
        <v>14</v>
      </c>
      <c r="D58" s="124"/>
      <c r="E58" s="124"/>
      <c r="F58" s="124"/>
      <c r="G58" s="124"/>
      <c r="H58" s="124"/>
      <c r="I58" s="124"/>
      <c r="J58" s="123"/>
      <c r="K58" s="123"/>
      <c r="L58" s="123"/>
      <c r="M58" s="123"/>
      <c r="N58" s="123"/>
      <c r="O58" s="123"/>
      <c r="P58" s="123"/>
      <c r="Q58" s="123"/>
      <c r="R58" s="14"/>
      <c r="S58" s="14"/>
      <c r="T58" s="125">
        <f t="shared" si="1"/>
      </c>
      <c r="U58" s="126"/>
      <c r="V58" s="124"/>
      <c r="W58" s="124"/>
      <c r="X58" s="124"/>
      <c r="Y58" s="124"/>
      <c r="Z58" s="124"/>
      <c r="AA58" s="124"/>
    </row>
    <row r="59" spans="1:27" ht="18.75" customHeight="1">
      <c r="A59" s="124"/>
      <c r="B59" s="124"/>
      <c r="C59" s="6">
        <v>15</v>
      </c>
      <c r="D59" s="124"/>
      <c r="E59" s="124"/>
      <c r="F59" s="124"/>
      <c r="G59" s="124"/>
      <c r="H59" s="124"/>
      <c r="I59" s="124"/>
      <c r="J59" s="123"/>
      <c r="K59" s="123"/>
      <c r="L59" s="123"/>
      <c r="M59" s="123"/>
      <c r="N59" s="123"/>
      <c r="O59" s="123"/>
      <c r="P59" s="123"/>
      <c r="Q59" s="123"/>
      <c r="R59" s="14"/>
      <c r="S59" s="14"/>
      <c r="T59" s="125">
        <f t="shared" si="1"/>
      </c>
      <c r="U59" s="126"/>
      <c r="V59" s="124"/>
      <c r="W59" s="124"/>
      <c r="X59" s="124"/>
      <c r="Y59" s="124"/>
      <c r="Z59" s="124"/>
      <c r="AA59" s="124"/>
    </row>
    <row r="60" spans="1:27" ht="18.75" customHeight="1">
      <c r="A60" s="124"/>
      <c r="B60" s="124"/>
      <c r="C60" s="6">
        <v>16</v>
      </c>
      <c r="D60" s="124"/>
      <c r="E60" s="124"/>
      <c r="F60" s="124"/>
      <c r="G60" s="124"/>
      <c r="H60" s="124"/>
      <c r="I60" s="124"/>
      <c r="J60" s="123"/>
      <c r="K60" s="123"/>
      <c r="L60" s="123"/>
      <c r="M60" s="123"/>
      <c r="N60" s="123"/>
      <c r="O60" s="123"/>
      <c r="P60" s="123"/>
      <c r="Q60" s="123"/>
      <c r="R60" s="14"/>
      <c r="S60" s="14"/>
      <c r="T60" s="125">
        <f t="shared" si="1"/>
      </c>
      <c r="U60" s="126"/>
      <c r="V60" s="124"/>
      <c r="W60" s="124"/>
      <c r="X60" s="124"/>
      <c r="Y60" s="124"/>
      <c r="Z60" s="124"/>
      <c r="AA60" s="124"/>
    </row>
    <row r="61" spans="1:27" ht="18.75" customHeight="1">
      <c r="A61" s="124"/>
      <c r="B61" s="124"/>
      <c r="C61" s="6">
        <v>17</v>
      </c>
      <c r="D61" s="124"/>
      <c r="E61" s="124"/>
      <c r="F61" s="124"/>
      <c r="G61" s="124"/>
      <c r="H61" s="124"/>
      <c r="I61" s="124"/>
      <c r="J61" s="123"/>
      <c r="K61" s="123"/>
      <c r="L61" s="123"/>
      <c r="M61" s="123"/>
      <c r="N61" s="123"/>
      <c r="O61" s="123"/>
      <c r="P61" s="123"/>
      <c r="Q61" s="123"/>
      <c r="R61" s="14"/>
      <c r="S61" s="14"/>
      <c r="T61" s="125">
        <f t="shared" si="1"/>
      </c>
      <c r="U61" s="126"/>
      <c r="V61" s="124"/>
      <c r="W61" s="124"/>
      <c r="X61" s="124"/>
      <c r="Y61" s="124"/>
      <c r="Z61" s="124"/>
      <c r="AA61" s="124"/>
    </row>
    <row r="62" spans="1:27" ht="18.75" customHeight="1">
      <c r="A62" s="124"/>
      <c r="B62" s="124"/>
      <c r="C62" s="6">
        <v>18</v>
      </c>
      <c r="D62" s="124"/>
      <c r="E62" s="124"/>
      <c r="F62" s="124"/>
      <c r="G62" s="124"/>
      <c r="H62" s="124"/>
      <c r="I62" s="124"/>
      <c r="J62" s="123"/>
      <c r="K62" s="123"/>
      <c r="L62" s="123"/>
      <c r="M62" s="123"/>
      <c r="N62" s="123"/>
      <c r="O62" s="123"/>
      <c r="P62" s="123"/>
      <c r="Q62" s="123"/>
      <c r="R62" s="14"/>
      <c r="S62" s="14"/>
      <c r="T62" s="125">
        <f t="shared" si="1"/>
      </c>
      <c r="U62" s="126"/>
      <c r="V62" s="124"/>
      <c r="W62" s="124"/>
      <c r="X62" s="124"/>
      <c r="Y62" s="124"/>
      <c r="Z62" s="124"/>
      <c r="AA62" s="124"/>
    </row>
    <row r="63" spans="1:27" ht="18.75" customHeight="1">
      <c r="A63" s="124"/>
      <c r="B63" s="124"/>
      <c r="C63" s="6">
        <v>19</v>
      </c>
      <c r="D63" s="124"/>
      <c r="E63" s="124"/>
      <c r="F63" s="124"/>
      <c r="G63" s="124"/>
      <c r="H63" s="124"/>
      <c r="I63" s="124"/>
      <c r="J63" s="123"/>
      <c r="K63" s="123"/>
      <c r="L63" s="123"/>
      <c r="M63" s="123"/>
      <c r="N63" s="123"/>
      <c r="O63" s="123"/>
      <c r="P63" s="123"/>
      <c r="Q63" s="123"/>
      <c r="R63" s="14"/>
      <c r="S63" s="14"/>
      <c r="T63" s="125">
        <f t="shared" si="1"/>
      </c>
      <c r="U63" s="126"/>
      <c r="V63" s="124"/>
      <c r="W63" s="124"/>
      <c r="X63" s="124"/>
      <c r="Y63" s="124"/>
      <c r="Z63" s="124"/>
      <c r="AA63" s="124"/>
    </row>
    <row r="64" spans="1:27" ht="18.75" customHeight="1">
      <c r="A64" s="124"/>
      <c r="B64" s="124"/>
      <c r="C64" s="6">
        <v>20</v>
      </c>
      <c r="D64" s="124"/>
      <c r="E64" s="124"/>
      <c r="F64" s="124"/>
      <c r="G64" s="124"/>
      <c r="H64" s="124"/>
      <c r="I64" s="124"/>
      <c r="J64" s="123"/>
      <c r="K64" s="123"/>
      <c r="L64" s="123"/>
      <c r="M64" s="123"/>
      <c r="N64" s="123"/>
      <c r="O64" s="123"/>
      <c r="P64" s="123"/>
      <c r="Q64" s="123"/>
      <c r="R64" s="14"/>
      <c r="S64" s="14"/>
      <c r="T64" s="125">
        <f t="shared" si="1"/>
      </c>
      <c r="U64" s="126"/>
      <c r="V64" s="124"/>
      <c r="W64" s="124"/>
      <c r="X64" s="124"/>
      <c r="Y64" s="124"/>
      <c r="Z64" s="124"/>
      <c r="AA64" s="124"/>
    </row>
    <row r="65" spans="1:19" s="11" customFormat="1" ht="18.75" customHeight="1">
      <c r="A65" s="11" t="s">
        <v>60</v>
      </c>
      <c r="S65" s="13"/>
    </row>
    <row r="66" ht="18.75" customHeight="1">
      <c r="A66" s="10"/>
    </row>
    <row r="67" spans="1:27" ht="18.75" customHeight="1">
      <c r="A67" s="124" t="s">
        <v>0</v>
      </c>
      <c r="B67" s="129"/>
      <c r="C67" s="123"/>
      <c r="D67" s="123"/>
      <c r="E67" s="123"/>
      <c r="F67" s="123"/>
      <c r="G67" s="123"/>
      <c r="H67" s="123"/>
      <c r="I67" s="123"/>
      <c r="K67" s="124" t="s">
        <v>5</v>
      </c>
      <c r="L67" s="124"/>
      <c r="M67" s="124"/>
      <c r="N67" s="123"/>
      <c r="O67" s="123"/>
      <c r="P67" s="123"/>
      <c r="Q67" s="123"/>
      <c r="R67" s="123"/>
      <c r="T67" s="124" t="s">
        <v>45</v>
      </c>
      <c r="U67" s="124"/>
      <c r="V67" s="124"/>
      <c r="W67" s="123"/>
      <c r="X67" s="123"/>
      <c r="Y67" s="123"/>
      <c r="Z67" s="123"/>
      <c r="AA67" s="123"/>
    </row>
    <row r="68" spans="1:27" ht="18.75" customHeight="1">
      <c r="A68" s="7"/>
      <c r="B68" s="7"/>
      <c r="C68" s="7"/>
      <c r="D68" s="7"/>
      <c r="E68" s="7"/>
      <c r="F68" s="7"/>
      <c r="G68" s="7"/>
      <c r="H68" s="7"/>
      <c r="I68" s="7"/>
      <c r="K68" s="7"/>
      <c r="L68" s="7"/>
      <c r="M68" s="7"/>
      <c r="N68" s="7"/>
      <c r="O68" s="7"/>
      <c r="P68" s="7"/>
      <c r="Q68" s="7"/>
      <c r="R68" s="7"/>
      <c r="T68" s="7"/>
      <c r="U68" s="7"/>
      <c r="V68" s="7"/>
      <c r="W68" s="7"/>
      <c r="X68" s="7"/>
      <c r="Y68" s="7"/>
      <c r="Z68" s="7"/>
      <c r="AA68" s="7"/>
    </row>
    <row r="69" spans="1:27" ht="18.75" customHeight="1">
      <c r="A69" s="129" t="s">
        <v>61</v>
      </c>
      <c r="B69" s="131"/>
      <c r="C69" s="139"/>
      <c r="D69" s="141"/>
      <c r="E69" s="141"/>
      <c r="F69" s="141"/>
      <c r="G69" s="141"/>
      <c r="H69" s="141"/>
      <c r="I69" s="142"/>
      <c r="J69" s="124" t="s">
        <v>62</v>
      </c>
      <c r="K69" s="124"/>
      <c r="L69" s="124"/>
      <c r="M69" s="124"/>
      <c r="N69" s="123"/>
      <c r="O69" s="123"/>
      <c r="Q69" s="129" t="s">
        <v>48</v>
      </c>
      <c r="R69" s="130"/>
      <c r="S69" s="8" t="s">
        <v>14</v>
      </c>
      <c r="T69" s="12">
        <f>COUNTIF(S77:S96,"男")</f>
        <v>0</v>
      </c>
      <c r="U69" s="9" t="s">
        <v>22</v>
      </c>
      <c r="V69" s="8" t="s">
        <v>15</v>
      </c>
      <c r="W69" s="12">
        <f>COUNTIF(S77:S96,"女")</f>
        <v>0</v>
      </c>
      <c r="X69" s="9" t="s">
        <v>22</v>
      </c>
      <c r="Y69" s="8" t="s">
        <v>16</v>
      </c>
      <c r="Z69" s="12">
        <f>T69+W69</f>
        <v>0</v>
      </c>
      <c r="AA69" s="9" t="s">
        <v>22</v>
      </c>
    </row>
    <row r="71" spans="1:27" ht="18.75" customHeight="1">
      <c r="A71" s="124" t="s">
        <v>114</v>
      </c>
      <c r="B71" s="129"/>
      <c r="C71" s="139"/>
      <c r="D71" s="141"/>
      <c r="E71" s="142"/>
      <c r="F71" s="26"/>
      <c r="G71" s="26"/>
      <c r="H71" s="26"/>
      <c r="I71" s="26"/>
      <c r="K71" s="144"/>
      <c r="L71" s="144"/>
      <c r="M71" s="144"/>
      <c r="N71" s="143"/>
      <c r="O71" s="143"/>
      <c r="P71" s="143"/>
      <c r="Q71" s="143"/>
      <c r="R71" s="143"/>
      <c r="T71" s="144"/>
      <c r="U71" s="144"/>
      <c r="V71" s="144"/>
      <c r="W71" s="143"/>
      <c r="X71" s="143"/>
      <c r="Y71" s="143"/>
      <c r="Z71" s="143"/>
      <c r="AA71" s="143"/>
    </row>
    <row r="73" spans="1:27" ht="18.75" customHeight="1">
      <c r="A73" s="124" t="s">
        <v>64</v>
      </c>
      <c r="B73" s="124"/>
      <c r="C73" s="124"/>
      <c r="D73" s="124" t="s">
        <v>66</v>
      </c>
      <c r="E73" s="129"/>
      <c r="F73" s="140" t="s">
        <v>65</v>
      </c>
      <c r="G73" s="124"/>
      <c r="H73" s="124"/>
      <c r="I73" s="124"/>
      <c r="J73" s="124" t="s">
        <v>66</v>
      </c>
      <c r="K73" s="129"/>
      <c r="L73" s="140" t="s">
        <v>65</v>
      </c>
      <c r="M73" s="124"/>
      <c r="N73" s="124"/>
      <c r="O73" s="124"/>
      <c r="P73" s="124" t="s">
        <v>66</v>
      </c>
      <c r="Q73" s="129"/>
      <c r="R73" s="140" t="s">
        <v>65</v>
      </c>
      <c r="S73" s="124"/>
      <c r="T73" s="124"/>
      <c r="U73" s="124"/>
      <c r="V73" s="124" t="s">
        <v>66</v>
      </c>
      <c r="W73" s="129"/>
      <c r="X73" s="140" t="s">
        <v>65</v>
      </c>
      <c r="Y73" s="124"/>
      <c r="Z73" s="124"/>
      <c r="AA73" s="124"/>
    </row>
    <row r="74" spans="1:27" ht="18.75" customHeight="1">
      <c r="A74" s="124"/>
      <c r="B74" s="124"/>
      <c r="C74" s="124"/>
      <c r="D74" s="123"/>
      <c r="E74" s="139"/>
      <c r="F74" s="138"/>
      <c r="G74" s="123"/>
      <c r="H74" s="123"/>
      <c r="I74" s="123"/>
      <c r="J74" s="123"/>
      <c r="K74" s="139"/>
      <c r="L74" s="138"/>
      <c r="M74" s="123"/>
      <c r="N74" s="123"/>
      <c r="O74" s="123"/>
      <c r="P74" s="123"/>
      <c r="Q74" s="139"/>
      <c r="R74" s="138"/>
      <c r="S74" s="123"/>
      <c r="T74" s="123"/>
      <c r="U74" s="123"/>
      <c r="V74" s="123"/>
      <c r="W74" s="139"/>
      <c r="X74" s="138"/>
      <c r="Y74" s="123"/>
      <c r="Z74" s="123"/>
      <c r="AA74" s="123"/>
    </row>
    <row r="76" spans="1:27" s="7" customFormat="1" ht="18.75" customHeight="1">
      <c r="A76" s="124" t="s">
        <v>18</v>
      </c>
      <c r="B76" s="124"/>
      <c r="C76" s="6" t="s">
        <v>51</v>
      </c>
      <c r="D76" s="124" t="s">
        <v>30</v>
      </c>
      <c r="E76" s="124"/>
      <c r="F76" s="124" t="s">
        <v>0</v>
      </c>
      <c r="G76" s="124"/>
      <c r="H76" s="124"/>
      <c r="I76" s="124"/>
      <c r="J76" s="124" t="s">
        <v>31</v>
      </c>
      <c r="K76" s="124"/>
      <c r="L76" s="124"/>
      <c r="M76" s="124"/>
      <c r="N76" s="124" t="s">
        <v>32</v>
      </c>
      <c r="O76" s="124"/>
      <c r="P76" s="124"/>
      <c r="Q76" s="124"/>
      <c r="R76" s="8" t="s">
        <v>33</v>
      </c>
      <c r="S76" s="6" t="s">
        <v>34</v>
      </c>
      <c r="T76" s="124" t="s">
        <v>35</v>
      </c>
      <c r="U76" s="124"/>
      <c r="V76" s="129" t="s">
        <v>61</v>
      </c>
      <c r="W76" s="130"/>
      <c r="X76" s="130"/>
      <c r="Y76" s="131"/>
      <c r="Z76" s="133" t="s">
        <v>63</v>
      </c>
      <c r="AA76" s="133"/>
    </row>
    <row r="77" spans="1:27" ht="18.75" customHeight="1">
      <c r="A77" s="124"/>
      <c r="B77" s="124"/>
      <c r="C77" s="6">
        <v>1</v>
      </c>
      <c r="D77" s="124"/>
      <c r="E77" s="124"/>
      <c r="F77" s="124"/>
      <c r="G77" s="124"/>
      <c r="H77" s="124"/>
      <c r="I77" s="124"/>
      <c r="J77" s="123"/>
      <c r="K77" s="123"/>
      <c r="L77" s="123"/>
      <c r="M77" s="123"/>
      <c r="N77" s="123"/>
      <c r="O77" s="123"/>
      <c r="P77" s="123"/>
      <c r="Q77" s="123"/>
      <c r="R77" s="14"/>
      <c r="S77" s="14"/>
      <c r="T77" s="125">
        <f>IF(J77="","",IF($C$71="８人制","サッカー（8人）","サッカー（11人）"))</f>
      </c>
      <c r="U77" s="126"/>
      <c r="V77" s="124"/>
      <c r="W77" s="124"/>
      <c r="X77" s="124"/>
      <c r="Y77" s="124"/>
      <c r="Z77" s="124"/>
      <c r="AA77" s="124"/>
    </row>
    <row r="78" spans="1:27" ht="18.75" customHeight="1">
      <c r="A78" s="124"/>
      <c r="B78" s="124"/>
      <c r="C78" s="6">
        <v>2</v>
      </c>
      <c r="D78" s="124"/>
      <c r="E78" s="124"/>
      <c r="F78" s="124"/>
      <c r="G78" s="124"/>
      <c r="H78" s="124"/>
      <c r="I78" s="124"/>
      <c r="J78" s="123"/>
      <c r="K78" s="123"/>
      <c r="L78" s="123"/>
      <c r="M78" s="123"/>
      <c r="N78" s="123"/>
      <c r="O78" s="123"/>
      <c r="P78" s="123"/>
      <c r="Q78" s="123"/>
      <c r="R78" s="14"/>
      <c r="S78" s="14"/>
      <c r="T78" s="125">
        <f aca="true" t="shared" si="2" ref="T78:T96">IF(J78="","",IF($C$71="８人制","サッカー（8人）","サッカー（11人）"))</f>
      </c>
      <c r="U78" s="126"/>
      <c r="V78" s="124"/>
      <c r="W78" s="124"/>
      <c r="X78" s="124"/>
      <c r="Y78" s="124"/>
      <c r="Z78" s="124"/>
      <c r="AA78" s="124"/>
    </row>
    <row r="79" spans="1:27" ht="18.75" customHeight="1">
      <c r="A79" s="124"/>
      <c r="B79" s="124"/>
      <c r="C79" s="6">
        <v>3</v>
      </c>
      <c r="D79" s="124"/>
      <c r="E79" s="124"/>
      <c r="F79" s="124"/>
      <c r="G79" s="124"/>
      <c r="H79" s="124"/>
      <c r="I79" s="124"/>
      <c r="J79" s="123"/>
      <c r="K79" s="123"/>
      <c r="L79" s="123"/>
      <c r="M79" s="123"/>
      <c r="N79" s="123"/>
      <c r="O79" s="123"/>
      <c r="P79" s="123"/>
      <c r="Q79" s="123"/>
      <c r="R79" s="14"/>
      <c r="S79" s="14"/>
      <c r="T79" s="125">
        <f t="shared" si="2"/>
      </c>
      <c r="U79" s="126"/>
      <c r="V79" s="124"/>
      <c r="W79" s="124"/>
      <c r="X79" s="124"/>
      <c r="Y79" s="124"/>
      <c r="Z79" s="124"/>
      <c r="AA79" s="124"/>
    </row>
    <row r="80" spans="1:27" ht="18.75" customHeight="1">
      <c r="A80" s="124"/>
      <c r="B80" s="124"/>
      <c r="C80" s="6">
        <v>4</v>
      </c>
      <c r="D80" s="124"/>
      <c r="E80" s="124"/>
      <c r="F80" s="124"/>
      <c r="G80" s="124"/>
      <c r="H80" s="124"/>
      <c r="I80" s="124"/>
      <c r="J80" s="123"/>
      <c r="K80" s="123"/>
      <c r="L80" s="123"/>
      <c r="M80" s="123"/>
      <c r="N80" s="123"/>
      <c r="O80" s="123"/>
      <c r="P80" s="123"/>
      <c r="Q80" s="123"/>
      <c r="R80" s="14"/>
      <c r="S80" s="14"/>
      <c r="T80" s="125">
        <f t="shared" si="2"/>
      </c>
      <c r="U80" s="126"/>
      <c r="V80" s="124"/>
      <c r="W80" s="124"/>
      <c r="X80" s="124"/>
      <c r="Y80" s="124"/>
      <c r="Z80" s="124"/>
      <c r="AA80" s="124"/>
    </row>
    <row r="81" spans="1:27" ht="18.75" customHeight="1">
      <c r="A81" s="124"/>
      <c r="B81" s="124"/>
      <c r="C81" s="6">
        <v>5</v>
      </c>
      <c r="D81" s="124"/>
      <c r="E81" s="124"/>
      <c r="F81" s="124"/>
      <c r="G81" s="124"/>
      <c r="H81" s="124"/>
      <c r="I81" s="124"/>
      <c r="J81" s="123"/>
      <c r="K81" s="123"/>
      <c r="L81" s="123"/>
      <c r="M81" s="123"/>
      <c r="N81" s="123"/>
      <c r="O81" s="123"/>
      <c r="P81" s="123"/>
      <c r="Q81" s="123"/>
      <c r="R81" s="14"/>
      <c r="S81" s="14"/>
      <c r="T81" s="125">
        <f t="shared" si="2"/>
      </c>
      <c r="U81" s="126"/>
      <c r="V81" s="124"/>
      <c r="W81" s="124"/>
      <c r="X81" s="124"/>
      <c r="Y81" s="124"/>
      <c r="Z81" s="124"/>
      <c r="AA81" s="124"/>
    </row>
    <row r="82" spans="1:27" ht="18.75" customHeight="1">
      <c r="A82" s="124"/>
      <c r="B82" s="124"/>
      <c r="C82" s="6">
        <v>6</v>
      </c>
      <c r="D82" s="124"/>
      <c r="E82" s="124"/>
      <c r="F82" s="124"/>
      <c r="G82" s="124"/>
      <c r="H82" s="124"/>
      <c r="I82" s="124"/>
      <c r="J82" s="123"/>
      <c r="K82" s="123"/>
      <c r="L82" s="123"/>
      <c r="M82" s="123"/>
      <c r="N82" s="123"/>
      <c r="O82" s="123"/>
      <c r="P82" s="123"/>
      <c r="Q82" s="123"/>
      <c r="R82" s="14"/>
      <c r="S82" s="14"/>
      <c r="T82" s="125">
        <f t="shared" si="2"/>
      </c>
      <c r="U82" s="126"/>
      <c r="V82" s="124"/>
      <c r="W82" s="124"/>
      <c r="X82" s="124"/>
      <c r="Y82" s="124"/>
      <c r="Z82" s="124"/>
      <c r="AA82" s="124"/>
    </row>
    <row r="83" spans="1:27" ht="18.75" customHeight="1">
      <c r="A83" s="124"/>
      <c r="B83" s="124"/>
      <c r="C83" s="6">
        <v>7</v>
      </c>
      <c r="D83" s="124"/>
      <c r="E83" s="124"/>
      <c r="F83" s="124"/>
      <c r="G83" s="124"/>
      <c r="H83" s="124"/>
      <c r="I83" s="124"/>
      <c r="J83" s="123"/>
      <c r="K83" s="123"/>
      <c r="L83" s="123"/>
      <c r="M83" s="123"/>
      <c r="N83" s="123"/>
      <c r="O83" s="123"/>
      <c r="P83" s="123"/>
      <c r="Q83" s="123"/>
      <c r="R83" s="14"/>
      <c r="S83" s="14"/>
      <c r="T83" s="125">
        <f t="shared" si="2"/>
      </c>
      <c r="U83" s="126"/>
      <c r="V83" s="124"/>
      <c r="W83" s="124"/>
      <c r="X83" s="124"/>
      <c r="Y83" s="124"/>
      <c r="Z83" s="124"/>
      <c r="AA83" s="124"/>
    </row>
    <row r="84" spans="1:27" ht="18.75" customHeight="1">
      <c r="A84" s="124"/>
      <c r="B84" s="124"/>
      <c r="C84" s="6">
        <v>8</v>
      </c>
      <c r="D84" s="124"/>
      <c r="E84" s="124"/>
      <c r="F84" s="124"/>
      <c r="G84" s="124"/>
      <c r="H84" s="124"/>
      <c r="I84" s="124"/>
      <c r="J84" s="123"/>
      <c r="K84" s="123"/>
      <c r="L84" s="123"/>
      <c r="M84" s="123"/>
      <c r="N84" s="123"/>
      <c r="O84" s="123"/>
      <c r="P84" s="123"/>
      <c r="Q84" s="123"/>
      <c r="R84" s="14"/>
      <c r="S84" s="14"/>
      <c r="T84" s="125">
        <f t="shared" si="2"/>
      </c>
      <c r="U84" s="126"/>
      <c r="V84" s="124"/>
      <c r="W84" s="124"/>
      <c r="X84" s="124"/>
      <c r="Y84" s="124"/>
      <c r="Z84" s="124"/>
      <c r="AA84" s="124"/>
    </row>
    <row r="85" spans="1:27" ht="18.75" customHeight="1">
      <c r="A85" s="124"/>
      <c r="B85" s="124"/>
      <c r="C85" s="6">
        <v>9</v>
      </c>
      <c r="D85" s="124"/>
      <c r="E85" s="124"/>
      <c r="F85" s="124"/>
      <c r="G85" s="124"/>
      <c r="H85" s="124"/>
      <c r="I85" s="124"/>
      <c r="J85" s="123"/>
      <c r="K85" s="123"/>
      <c r="L85" s="123"/>
      <c r="M85" s="123"/>
      <c r="N85" s="123"/>
      <c r="O85" s="123"/>
      <c r="P85" s="123"/>
      <c r="Q85" s="123"/>
      <c r="R85" s="14"/>
      <c r="S85" s="14"/>
      <c r="T85" s="125">
        <f t="shared" si="2"/>
      </c>
      <c r="U85" s="126"/>
      <c r="V85" s="124"/>
      <c r="W85" s="124"/>
      <c r="X85" s="124"/>
      <c r="Y85" s="124"/>
      <c r="Z85" s="124"/>
      <c r="AA85" s="124"/>
    </row>
    <row r="86" spans="1:27" ht="18.75" customHeight="1">
      <c r="A86" s="124"/>
      <c r="B86" s="124"/>
      <c r="C86" s="6">
        <v>10</v>
      </c>
      <c r="D86" s="124"/>
      <c r="E86" s="124"/>
      <c r="F86" s="124"/>
      <c r="G86" s="124"/>
      <c r="H86" s="124"/>
      <c r="I86" s="124"/>
      <c r="J86" s="123"/>
      <c r="K86" s="123"/>
      <c r="L86" s="123"/>
      <c r="M86" s="123"/>
      <c r="N86" s="123"/>
      <c r="O86" s="123"/>
      <c r="P86" s="123"/>
      <c r="Q86" s="123"/>
      <c r="R86" s="14"/>
      <c r="S86" s="14"/>
      <c r="T86" s="125">
        <f t="shared" si="2"/>
      </c>
      <c r="U86" s="126"/>
      <c r="V86" s="124"/>
      <c r="W86" s="124"/>
      <c r="X86" s="124"/>
      <c r="Y86" s="124"/>
      <c r="Z86" s="124"/>
      <c r="AA86" s="124"/>
    </row>
    <row r="87" spans="1:27" ht="18.75" customHeight="1">
      <c r="A87" s="124"/>
      <c r="B87" s="124"/>
      <c r="C87" s="6">
        <v>11</v>
      </c>
      <c r="D87" s="124"/>
      <c r="E87" s="124"/>
      <c r="F87" s="124"/>
      <c r="G87" s="124"/>
      <c r="H87" s="124"/>
      <c r="I87" s="124"/>
      <c r="J87" s="123"/>
      <c r="K87" s="123"/>
      <c r="L87" s="123"/>
      <c r="M87" s="123"/>
      <c r="N87" s="123"/>
      <c r="O87" s="123"/>
      <c r="P87" s="123"/>
      <c r="Q87" s="123"/>
      <c r="R87" s="14"/>
      <c r="S87" s="14"/>
      <c r="T87" s="125">
        <f t="shared" si="2"/>
      </c>
      <c r="U87" s="126"/>
      <c r="V87" s="124"/>
      <c r="W87" s="124"/>
      <c r="X87" s="124"/>
      <c r="Y87" s="124"/>
      <c r="Z87" s="124"/>
      <c r="AA87" s="124"/>
    </row>
    <row r="88" spans="1:27" ht="18.75" customHeight="1">
      <c r="A88" s="124"/>
      <c r="B88" s="124"/>
      <c r="C88" s="6">
        <v>12</v>
      </c>
      <c r="D88" s="124"/>
      <c r="E88" s="124"/>
      <c r="F88" s="124"/>
      <c r="G88" s="124"/>
      <c r="H88" s="124"/>
      <c r="I88" s="124"/>
      <c r="J88" s="123"/>
      <c r="K88" s="123"/>
      <c r="L88" s="123"/>
      <c r="M88" s="123"/>
      <c r="N88" s="123"/>
      <c r="O88" s="123"/>
      <c r="P88" s="123"/>
      <c r="Q88" s="123"/>
      <c r="R88" s="14"/>
      <c r="S88" s="14"/>
      <c r="T88" s="125">
        <f t="shared" si="2"/>
      </c>
      <c r="U88" s="126"/>
      <c r="V88" s="124"/>
      <c r="W88" s="124"/>
      <c r="X88" s="124"/>
      <c r="Y88" s="124"/>
      <c r="Z88" s="124"/>
      <c r="AA88" s="124"/>
    </row>
    <row r="89" spans="1:27" ht="18.75" customHeight="1">
      <c r="A89" s="124"/>
      <c r="B89" s="124"/>
      <c r="C89" s="6">
        <v>13</v>
      </c>
      <c r="D89" s="124"/>
      <c r="E89" s="124"/>
      <c r="F89" s="124"/>
      <c r="G89" s="124"/>
      <c r="H89" s="124"/>
      <c r="I89" s="124"/>
      <c r="J89" s="123"/>
      <c r="K89" s="123"/>
      <c r="L89" s="123"/>
      <c r="M89" s="123"/>
      <c r="N89" s="123"/>
      <c r="O89" s="123"/>
      <c r="P89" s="123"/>
      <c r="Q89" s="123"/>
      <c r="R89" s="14"/>
      <c r="S89" s="14"/>
      <c r="T89" s="125">
        <f t="shared" si="2"/>
      </c>
      <c r="U89" s="126"/>
      <c r="V89" s="124"/>
      <c r="W89" s="124"/>
      <c r="X89" s="124"/>
      <c r="Y89" s="124"/>
      <c r="Z89" s="124"/>
      <c r="AA89" s="124"/>
    </row>
    <row r="90" spans="1:27" ht="18.75" customHeight="1">
      <c r="A90" s="124"/>
      <c r="B90" s="124"/>
      <c r="C90" s="6">
        <v>14</v>
      </c>
      <c r="D90" s="124"/>
      <c r="E90" s="124"/>
      <c r="F90" s="124"/>
      <c r="G90" s="124"/>
      <c r="H90" s="124"/>
      <c r="I90" s="124"/>
      <c r="J90" s="123"/>
      <c r="K90" s="123"/>
      <c r="L90" s="123"/>
      <c r="M90" s="123"/>
      <c r="N90" s="123"/>
      <c r="O90" s="123"/>
      <c r="P90" s="123"/>
      <c r="Q90" s="123"/>
      <c r="R90" s="14"/>
      <c r="S90" s="14"/>
      <c r="T90" s="125">
        <f t="shared" si="2"/>
      </c>
      <c r="U90" s="126"/>
      <c r="V90" s="124"/>
      <c r="W90" s="124"/>
      <c r="X90" s="124"/>
      <c r="Y90" s="124"/>
      <c r="Z90" s="124"/>
      <c r="AA90" s="124"/>
    </row>
    <row r="91" spans="1:27" ht="18.75" customHeight="1">
      <c r="A91" s="124"/>
      <c r="B91" s="124"/>
      <c r="C91" s="6">
        <v>15</v>
      </c>
      <c r="D91" s="124"/>
      <c r="E91" s="124"/>
      <c r="F91" s="124"/>
      <c r="G91" s="124"/>
      <c r="H91" s="124"/>
      <c r="I91" s="124"/>
      <c r="J91" s="123"/>
      <c r="K91" s="123"/>
      <c r="L91" s="123"/>
      <c r="M91" s="123"/>
      <c r="N91" s="123"/>
      <c r="O91" s="123"/>
      <c r="P91" s="123"/>
      <c r="Q91" s="123"/>
      <c r="R91" s="14"/>
      <c r="S91" s="14"/>
      <c r="T91" s="125">
        <f t="shared" si="2"/>
      </c>
      <c r="U91" s="126"/>
      <c r="V91" s="124"/>
      <c r="W91" s="124"/>
      <c r="X91" s="124"/>
      <c r="Y91" s="124"/>
      <c r="Z91" s="124"/>
      <c r="AA91" s="124"/>
    </row>
    <row r="92" spans="1:27" ht="18.75" customHeight="1">
      <c r="A92" s="124"/>
      <c r="B92" s="124"/>
      <c r="C92" s="6">
        <v>16</v>
      </c>
      <c r="D92" s="124"/>
      <c r="E92" s="124"/>
      <c r="F92" s="124"/>
      <c r="G92" s="124"/>
      <c r="H92" s="124"/>
      <c r="I92" s="124"/>
      <c r="J92" s="123"/>
      <c r="K92" s="123"/>
      <c r="L92" s="123"/>
      <c r="M92" s="123"/>
      <c r="N92" s="123"/>
      <c r="O92" s="123"/>
      <c r="P92" s="123"/>
      <c r="Q92" s="123"/>
      <c r="R92" s="14"/>
      <c r="S92" s="14"/>
      <c r="T92" s="125">
        <f t="shared" si="2"/>
      </c>
      <c r="U92" s="126"/>
      <c r="V92" s="124"/>
      <c r="W92" s="124"/>
      <c r="X92" s="124"/>
      <c r="Y92" s="124"/>
      <c r="Z92" s="124"/>
      <c r="AA92" s="124"/>
    </row>
    <row r="93" spans="1:27" ht="18.75" customHeight="1">
      <c r="A93" s="124"/>
      <c r="B93" s="124"/>
      <c r="C93" s="6">
        <v>17</v>
      </c>
      <c r="D93" s="124"/>
      <c r="E93" s="124"/>
      <c r="F93" s="124"/>
      <c r="G93" s="124"/>
      <c r="H93" s="124"/>
      <c r="I93" s="124"/>
      <c r="J93" s="123"/>
      <c r="K93" s="123"/>
      <c r="L93" s="123"/>
      <c r="M93" s="123"/>
      <c r="N93" s="123"/>
      <c r="O93" s="123"/>
      <c r="P93" s="123"/>
      <c r="Q93" s="123"/>
      <c r="R93" s="14"/>
      <c r="S93" s="14"/>
      <c r="T93" s="125">
        <f t="shared" si="2"/>
      </c>
      <c r="U93" s="126"/>
      <c r="V93" s="124"/>
      <c r="W93" s="124"/>
      <c r="X93" s="124"/>
      <c r="Y93" s="124"/>
      <c r="Z93" s="124"/>
      <c r="AA93" s="124"/>
    </row>
    <row r="94" spans="1:27" ht="18.75" customHeight="1">
      <c r="A94" s="124"/>
      <c r="B94" s="124"/>
      <c r="C94" s="6">
        <v>18</v>
      </c>
      <c r="D94" s="124"/>
      <c r="E94" s="124"/>
      <c r="F94" s="124"/>
      <c r="G94" s="124"/>
      <c r="H94" s="124"/>
      <c r="I94" s="124"/>
      <c r="J94" s="123"/>
      <c r="K94" s="123"/>
      <c r="L94" s="123"/>
      <c r="M94" s="123"/>
      <c r="N94" s="123"/>
      <c r="O94" s="123"/>
      <c r="P94" s="123"/>
      <c r="Q94" s="123"/>
      <c r="R94" s="14"/>
      <c r="S94" s="14"/>
      <c r="T94" s="125">
        <f t="shared" si="2"/>
      </c>
      <c r="U94" s="126"/>
      <c r="V94" s="124"/>
      <c r="W94" s="124"/>
      <c r="X94" s="124"/>
      <c r="Y94" s="124"/>
      <c r="Z94" s="124"/>
      <c r="AA94" s="124"/>
    </row>
    <row r="95" spans="1:27" ht="18.75" customHeight="1">
      <c r="A95" s="124"/>
      <c r="B95" s="124"/>
      <c r="C95" s="6">
        <v>19</v>
      </c>
      <c r="D95" s="124"/>
      <c r="E95" s="124"/>
      <c r="F95" s="124"/>
      <c r="G95" s="124"/>
      <c r="H95" s="124"/>
      <c r="I95" s="124"/>
      <c r="J95" s="123"/>
      <c r="K95" s="123"/>
      <c r="L95" s="123"/>
      <c r="M95" s="123"/>
      <c r="N95" s="123"/>
      <c r="O95" s="123"/>
      <c r="P95" s="123"/>
      <c r="Q95" s="123"/>
      <c r="R95" s="14"/>
      <c r="S95" s="14"/>
      <c r="T95" s="125">
        <f t="shared" si="2"/>
      </c>
      <c r="U95" s="126"/>
      <c r="V95" s="124"/>
      <c r="W95" s="124"/>
      <c r="X95" s="124"/>
      <c r="Y95" s="124"/>
      <c r="Z95" s="124"/>
      <c r="AA95" s="124"/>
    </row>
    <row r="96" spans="1:27" ht="18.75" customHeight="1">
      <c r="A96" s="124"/>
      <c r="B96" s="124"/>
      <c r="C96" s="6">
        <v>20</v>
      </c>
      <c r="D96" s="124"/>
      <c r="E96" s="124"/>
      <c r="F96" s="124"/>
      <c r="G96" s="124"/>
      <c r="H96" s="124"/>
      <c r="I96" s="124"/>
      <c r="J96" s="123"/>
      <c r="K96" s="123"/>
      <c r="L96" s="123"/>
      <c r="M96" s="123"/>
      <c r="N96" s="123"/>
      <c r="O96" s="123"/>
      <c r="P96" s="123"/>
      <c r="Q96" s="123"/>
      <c r="R96" s="14"/>
      <c r="S96" s="14"/>
      <c r="T96" s="125">
        <f t="shared" si="2"/>
      </c>
      <c r="U96" s="126"/>
      <c r="V96" s="124"/>
      <c r="W96" s="124"/>
      <c r="X96" s="124"/>
      <c r="Y96" s="124"/>
      <c r="Z96" s="124"/>
      <c r="AA96" s="124"/>
    </row>
  </sheetData>
  <sheetProtection password="E91B" sheet="1" objects="1" scenarios="1"/>
  <mergeCells count="606">
    <mergeCell ref="A71:B71"/>
    <mergeCell ref="C71:E71"/>
    <mergeCell ref="K71:M71"/>
    <mergeCell ref="N71:R71"/>
    <mergeCell ref="T71:V71"/>
    <mergeCell ref="W71:AA71"/>
    <mergeCell ref="W7:AA7"/>
    <mergeCell ref="A39:B39"/>
    <mergeCell ref="C39:E39"/>
    <mergeCell ref="K39:M39"/>
    <mergeCell ref="N39:R39"/>
    <mergeCell ref="T39:V39"/>
    <mergeCell ref="W39:AA39"/>
    <mergeCell ref="A7:B7"/>
    <mergeCell ref="C7:E7"/>
    <mergeCell ref="K7:M7"/>
    <mergeCell ref="N7:R7"/>
    <mergeCell ref="T7:V7"/>
    <mergeCell ref="N17:Q17"/>
    <mergeCell ref="F15:I15"/>
    <mergeCell ref="J15:M15"/>
    <mergeCell ref="A14:B14"/>
    <mergeCell ref="D16:E16"/>
    <mergeCell ref="T13:U13"/>
    <mergeCell ref="T17:U17"/>
    <mergeCell ref="N14:Q14"/>
    <mergeCell ref="N16:Q16"/>
    <mergeCell ref="T14:U14"/>
    <mergeCell ref="J12:M12"/>
    <mergeCell ref="J13:M13"/>
    <mergeCell ref="N12:Q12"/>
    <mergeCell ref="N13:Q13"/>
    <mergeCell ref="N15:Q15"/>
    <mergeCell ref="T15:U15"/>
    <mergeCell ref="T16:U16"/>
    <mergeCell ref="A12:B12"/>
    <mergeCell ref="D12:E12"/>
    <mergeCell ref="F12:I12"/>
    <mergeCell ref="A13:B13"/>
    <mergeCell ref="D13:E13"/>
    <mergeCell ref="F13:I13"/>
    <mergeCell ref="F16:I16"/>
    <mergeCell ref="J16:M16"/>
    <mergeCell ref="D14:E14"/>
    <mergeCell ref="F14:I14"/>
    <mergeCell ref="J14:M14"/>
    <mergeCell ref="A16:B16"/>
    <mergeCell ref="A15:B15"/>
    <mergeCell ref="D15:E15"/>
    <mergeCell ref="F18:I18"/>
    <mergeCell ref="J18:M18"/>
    <mergeCell ref="A17:B17"/>
    <mergeCell ref="D17:E17"/>
    <mergeCell ref="F17:I17"/>
    <mergeCell ref="J17:M17"/>
    <mergeCell ref="N18:Q18"/>
    <mergeCell ref="T18:U18"/>
    <mergeCell ref="A19:B19"/>
    <mergeCell ref="D19:E19"/>
    <mergeCell ref="F19:I19"/>
    <mergeCell ref="J19:M19"/>
    <mergeCell ref="N19:Q19"/>
    <mergeCell ref="T19:U19"/>
    <mergeCell ref="A18:B18"/>
    <mergeCell ref="D18:E18"/>
    <mergeCell ref="A21:B21"/>
    <mergeCell ref="D21:E21"/>
    <mergeCell ref="F21:I21"/>
    <mergeCell ref="J21:M21"/>
    <mergeCell ref="A20:B20"/>
    <mergeCell ref="D20:E20"/>
    <mergeCell ref="F20:I20"/>
    <mergeCell ref="J20:M20"/>
    <mergeCell ref="N20:Q20"/>
    <mergeCell ref="T20:U20"/>
    <mergeCell ref="N21:Q21"/>
    <mergeCell ref="T21:U21"/>
    <mergeCell ref="N22:Q22"/>
    <mergeCell ref="T22:U22"/>
    <mergeCell ref="N23:Q23"/>
    <mergeCell ref="T23:U23"/>
    <mergeCell ref="A22:B22"/>
    <mergeCell ref="D22:E22"/>
    <mergeCell ref="A23:B23"/>
    <mergeCell ref="D23:E23"/>
    <mergeCell ref="F23:I23"/>
    <mergeCell ref="J23:M23"/>
    <mergeCell ref="F22:I22"/>
    <mergeCell ref="J22:M22"/>
    <mergeCell ref="N24:Q24"/>
    <mergeCell ref="T24:U24"/>
    <mergeCell ref="A25:B25"/>
    <mergeCell ref="D25:E25"/>
    <mergeCell ref="F25:I25"/>
    <mergeCell ref="J25:M25"/>
    <mergeCell ref="N25:Q25"/>
    <mergeCell ref="T25:U25"/>
    <mergeCell ref="A24:B24"/>
    <mergeCell ref="D24:E24"/>
    <mergeCell ref="N26:Q26"/>
    <mergeCell ref="T26:U26"/>
    <mergeCell ref="A27:B27"/>
    <mergeCell ref="D27:E27"/>
    <mergeCell ref="F27:I27"/>
    <mergeCell ref="J27:M27"/>
    <mergeCell ref="N27:Q27"/>
    <mergeCell ref="T27:U27"/>
    <mergeCell ref="A26:B26"/>
    <mergeCell ref="D26:E26"/>
    <mergeCell ref="N28:Q28"/>
    <mergeCell ref="T28:U28"/>
    <mergeCell ref="A29:B29"/>
    <mergeCell ref="D29:E29"/>
    <mergeCell ref="F29:I29"/>
    <mergeCell ref="J29:M29"/>
    <mergeCell ref="N29:Q29"/>
    <mergeCell ref="T29:U29"/>
    <mergeCell ref="A28:B28"/>
    <mergeCell ref="D28:E28"/>
    <mergeCell ref="N30:Q30"/>
    <mergeCell ref="T30:U30"/>
    <mergeCell ref="A30:B30"/>
    <mergeCell ref="D30:E30"/>
    <mergeCell ref="F30:I30"/>
    <mergeCell ref="J30:M30"/>
    <mergeCell ref="F9:I9"/>
    <mergeCell ref="N32:Q32"/>
    <mergeCell ref="T32:U32"/>
    <mergeCell ref="A32:B32"/>
    <mergeCell ref="D32:E32"/>
    <mergeCell ref="F32:I32"/>
    <mergeCell ref="J32:M32"/>
    <mergeCell ref="N31:Q31"/>
    <mergeCell ref="T31:U31"/>
    <mergeCell ref="A31:B31"/>
    <mergeCell ref="T3:V3"/>
    <mergeCell ref="W3:AA3"/>
    <mergeCell ref="A3:B3"/>
    <mergeCell ref="C3:I3"/>
    <mergeCell ref="K3:M3"/>
    <mergeCell ref="N3:R3"/>
    <mergeCell ref="Z27:AA27"/>
    <mergeCell ref="Z28:AA28"/>
    <mergeCell ref="Z29:AA29"/>
    <mergeCell ref="Z30:AA30"/>
    <mergeCell ref="Z31:AA31"/>
    <mergeCell ref="Z32:AA32"/>
    <mergeCell ref="V18:Y18"/>
    <mergeCell ref="V19:Y19"/>
    <mergeCell ref="Z23:AA23"/>
    <mergeCell ref="Z24:AA24"/>
    <mergeCell ref="Z25:AA25"/>
    <mergeCell ref="Z26:AA26"/>
    <mergeCell ref="V20:Y20"/>
    <mergeCell ref="V21:Y21"/>
    <mergeCell ref="V22:Y22"/>
    <mergeCell ref="V23:Y23"/>
    <mergeCell ref="V16:Y16"/>
    <mergeCell ref="V17:Y17"/>
    <mergeCell ref="P9:Q9"/>
    <mergeCell ref="R9:U9"/>
    <mergeCell ref="V9:W9"/>
    <mergeCell ref="X9:AA9"/>
    <mergeCell ref="Z12:AA12"/>
    <mergeCell ref="R10:U10"/>
    <mergeCell ref="V10:W10"/>
    <mergeCell ref="X10:AA10"/>
    <mergeCell ref="A5:B5"/>
    <mergeCell ref="C5:I5"/>
    <mergeCell ref="V14:Y14"/>
    <mergeCell ref="V15:Y15"/>
    <mergeCell ref="D9:E9"/>
    <mergeCell ref="D10:E10"/>
    <mergeCell ref="J5:M5"/>
    <mergeCell ref="N5:O5"/>
    <mergeCell ref="A9:C10"/>
    <mergeCell ref="F10:I10"/>
    <mergeCell ref="V28:Y28"/>
    <mergeCell ref="V29:Y29"/>
    <mergeCell ref="V30:Y30"/>
    <mergeCell ref="V31:Y31"/>
    <mergeCell ref="V24:Y24"/>
    <mergeCell ref="V25:Y25"/>
    <mergeCell ref="V26:Y26"/>
    <mergeCell ref="V27:Y27"/>
    <mergeCell ref="V32:Y32"/>
    <mergeCell ref="Z14:AA14"/>
    <mergeCell ref="Z15:AA15"/>
    <mergeCell ref="Z16:AA16"/>
    <mergeCell ref="Z17:AA17"/>
    <mergeCell ref="Z18:AA18"/>
    <mergeCell ref="Z19:AA19"/>
    <mergeCell ref="Z20:AA20"/>
    <mergeCell ref="Z21:AA21"/>
    <mergeCell ref="Z22:AA22"/>
    <mergeCell ref="Z13:AA13"/>
    <mergeCell ref="J9:K9"/>
    <mergeCell ref="L9:O9"/>
    <mergeCell ref="J10:K10"/>
    <mergeCell ref="L10:O10"/>
    <mergeCell ref="Q5:R5"/>
    <mergeCell ref="P10:Q10"/>
    <mergeCell ref="V12:Y12"/>
    <mergeCell ref="V13:Y13"/>
    <mergeCell ref="T12:U12"/>
    <mergeCell ref="A35:B35"/>
    <mergeCell ref="C35:I35"/>
    <mergeCell ref="K35:M35"/>
    <mergeCell ref="F28:I28"/>
    <mergeCell ref="J28:M28"/>
    <mergeCell ref="F26:I26"/>
    <mergeCell ref="J26:M26"/>
    <mergeCell ref="D31:E31"/>
    <mergeCell ref="F31:I31"/>
    <mergeCell ref="J31:M31"/>
    <mergeCell ref="F24:I24"/>
    <mergeCell ref="J24:M24"/>
    <mergeCell ref="N35:R35"/>
    <mergeCell ref="T35:V35"/>
    <mergeCell ref="W35:AA35"/>
    <mergeCell ref="A37:B37"/>
    <mergeCell ref="C37:I37"/>
    <mergeCell ref="J37:M37"/>
    <mergeCell ref="N37:O37"/>
    <mergeCell ref="Q37:R37"/>
    <mergeCell ref="P41:Q41"/>
    <mergeCell ref="R41:U41"/>
    <mergeCell ref="V41:W41"/>
    <mergeCell ref="A41:C42"/>
    <mergeCell ref="D41:E41"/>
    <mergeCell ref="F41:I41"/>
    <mergeCell ref="J41:K41"/>
    <mergeCell ref="X41:AA41"/>
    <mergeCell ref="D42:E42"/>
    <mergeCell ref="F42:I42"/>
    <mergeCell ref="J42:K42"/>
    <mergeCell ref="L42:O42"/>
    <mergeCell ref="P42:Q42"/>
    <mergeCell ref="R42:U42"/>
    <mergeCell ref="V42:W42"/>
    <mergeCell ref="X42:AA42"/>
    <mergeCell ref="L41:O41"/>
    <mergeCell ref="N44:Q44"/>
    <mergeCell ref="T44:U44"/>
    <mergeCell ref="V44:Y44"/>
    <mergeCell ref="Z44:AA44"/>
    <mergeCell ref="A44:B44"/>
    <mergeCell ref="D44:E44"/>
    <mergeCell ref="F44:I44"/>
    <mergeCell ref="J44:M44"/>
    <mergeCell ref="N45:Q45"/>
    <mergeCell ref="T45:U45"/>
    <mergeCell ref="V45:Y45"/>
    <mergeCell ref="Z45:AA45"/>
    <mergeCell ref="A45:B45"/>
    <mergeCell ref="D45:E45"/>
    <mergeCell ref="F45:I45"/>
    <mergeCell ref="J45:M45"/>
    <mergeCell ref="N46:Q46"/>
    <mergeCell ref="T46:U46"/>
    <mergeCell ref="V46:Y46"/>
    <mergeCell ref="Z46:AA46"/>
    <mergeCell ref="A46:B46"/>
    <mergeCell ref="D46:E46"/>
    <mergeCell ref="F46:I46"/>
    <mergeCell ref="J46:M46"/>
    <mergeCell ref="N47:Q47"/>
    <mergeCell ref="T47:U47"/>
    <mergeCell ref="V47:Y47"/>
    <mergeCell ref="Z47:AA47"/>
    <mergeCell ref="A47:B47"/>
    <mergeCell ref="D47:E47"/>
    <mergeCell ref="F47:I47"/>
    <mergeCell ref="J47:M47"/>
    <mergeCell ref="N48:Q48"/>
    <mergeCell ref="T48:U48"/>
    <mergeCell ref="V48:Y48"/>
    <mergeCell ref="Z48:AA48"/>
    <mergeCell ref="A48:B48"/>
    <mergeCell ref="D48:E48"/>
    <mergeCell ref="F48:I48"/>
    <mergeCell ref="J48:M48"/>
    <mergeCell ref="N49:Q49"/>
    <mergeCell ref="T49:U49"/>
    <mergeCell ref="V49:Y49"/>
    <mergeCell ref="Z49:AA49"/>
    <mergeCell ref="A49:B49"/>
    <mergeCell ref="D49:E49"/>
    <mergeCell ref="F49:I49"/>
    <mergeCell ref="J49:M49"/>
    <mergeCell ref="N50:Q50"/>
    <mergeCell ref="T50:U50"/>
    <mergeCell ref="V50:Y50"/>
    <mergeCell ref="Z50:AA50"/>
    <mergeCell ref="A50:B50"/>
    <mergeCell ref="D50:E50"/>
    <mergeCell ref="F50:I50"/>
    <mergeCell ref="J50:M50"/>
    <mergeCell ref="N51:Q51"/>
    <mergeCell ref="T51:U51"/>
    <mergeCell ref="V51:Y51"/>
    <mergeCell ref="Z51:AA51"/>
    <mergeCell ref="A51:B51"/>
    <mergeCell ref="D51:E51"/>
    <mergeCell ref="F51:I51"/>
    <mergeCell ref="J51:M51"/>
    <mergeCell ref="N52:Q52"/>
    <mergeCell ref="T52:U52"/>
    <mergeCell ref="V52:Y52"/>
    <mergeCell ref="Z52:AA52"/>
    <mergeCell ref="A52:B52"/>
    <mergeCell ref="D52:E52"/>
    <mergeCell ref="F52:I52"/>
    <mergeCell ref="J52:M52"/>
    <mergeCell ref="N53:Q53"/>
    <mergeCell ref="T53:U53"/>
    <mergeCell ref="V53:Y53"/>
    <mergeCell ref="Z53:AA53"/>
    <mergeCell ref="A53:B53"/>
    <mergeCell ref="D53:E53"/>
    <mergeCell ref="F53:I53"/>
    <mergeCell ref="J53:M53"/>
    <mergeCell ref="N54:Q54"/>
    <mergeCell ref="T54:U54"/>
    <mergeCell ref="V54:Y54"/>
    <mergeCell ref="Z54:AA54"/>
    <mergeCell ref="A54:B54"/>
    <mergeCell ref="D54:E54"/>
    <mergeCell ref="F54:I54"/>
    <mergeCell ref="J54:M54"/>
    <mergeCell ref="N55:Q55"/>
    <mergeCell ref="T55:U55"/>
    <mergeCell ref="V55:Y55"/>
    <mergeCell ref="Z55:AA55"/>
    <mergeCell ref="A55:B55"/>
    <mergeCell ref="D55:E55"/>
    <mergeCell ref="F55:I55"/>
    <mergeCell ref="J55:M55"/>
    <mergeCell ref="N56:Q56"/>
    <mergeCell ref="T56:U56"/>
    <mergeCell ref="V56:Y56"/>
    <mergeCell ref="Z56:AA56"/>
    <mergeCell ref="A56:B56"/>
    <mergeCell ref="D56:E56"/>
    <mergeCell ref="F56:I56"/>
    <mergeCell ref="J56:M56"/>
    <mergeCell ref="N57:Q57"/>
    <mergeCell ref="T57:U57"/>
    <mergeCell ref="V57:Y57"/>
    <mergeCell ref="Z57:AA57"/>
    <mergeCell ref="A57:B57"/>
    <mergeCell ref="D57:E57"/>
    <mergeCell ref="F57:I57"/>
    <mergeCell ref="J57:M57"/>
    <mergeCell ref="N58:Q58"/>
    <mergeCell ref="T58:U58"/>
    <mergeCell ref="V58:Y58"/>
    <mergeCell ref="Z58:AA58"/>
    <mergeCell ref="A58:B58"/>
    <mergeCell ref="D58:E58"/>
    <mergeCell ref="F58:I58"/>
    <mergeCell ref="J58:M58"/>
    <mergeCell ref="N59:Q59"/>
    <mergeCell ref="T59:U59"/>
    <mergeCell ref="V59:Y59"/>
    <mergeCell ref="Z59:AA59"/>
    <mergeCell ref="A59:B59"/>
    <mergeCell ref="D59:E59"/>
    <mergeCell ref="F59:I59"/>
    <mergeCell ref="J59:M59"/>
    <mergeCell ref="N60:Q60"/>
    <mergeCell ref="T60:U60"/>
    <mergeCell ref="V60:Y60"/>
    <mergeCell ref="Z60:AA60"/>
    <mergeCell ref="A60:B60"/>
    <mergeCell ref="D60:E60"/>
    <mergeCell ref="F60:I60"/>
    <mergeCell ref="J60:M60"/>
    <mergeCell ref="N61:Q61"/>
    <mergeCell ref="T61:U61"/>
    <mergeCell ref="V61:Y61"/>
    <mergeCell ref="Z61:AA61"/>
    <mergeCell ref="A61:B61"/>
    <mergeCell ref="D61:E61"/>
    <mergeCell ref="F61:I61"/>
    <mergeCell ref="J61:M61"/>
    <mergeCell ref="N62:Q62"/>
    <mergeCell ref="T62:U62"/>
    <mergeCell ref="V62:Y62"/>
    <mergeCell ref="Z62:AA62"/>
    <mergeCell ref="A62:B62"/>
    <mergeCell ref="D62:E62"/>
    <mergeCell ref="F62:I62"/>
    <mergeCell ref="J62:M62"/>
    <mergeCell ref="V63:Y63"/>
    <mergeCell ref="Z63:AA63"/>
    <mergeCell ref="A63:B63"/>
    <mergeCell ref="D63:E63"/>
    <mergeCell ref="F63:I63"/>
    <mergeCell ref="J63:M63"/>
    <mergeCell ref="A64:B64"/>
    <mergeCell ref="D64:E64"/>
    <mergeCell ref="F64:I64"/>
    <mergeCell ref="J64:M64"/>
    <mergeCell ref="N63:Q63"/>
    <mergeCell ref="T63:U63"/>
    <mergeCell ref="N64:Q64"/>
    <mergeCell ref="T64:U64"/>
    <mergeCell ref="V64:Y64"/>
    <mergeCell ref="T67:V67"/>
    <mergeCell ref="W67:AA67"/>
    <mergeCell ref="Z64:AA64"/>
    <mergeCell ref="Q69:R69"/>
    <mergeCell ref="A67:B67"/>
    <mergeCell ref="C67:I67"/>
    <mergeCell ref="K67:M67"/>
    <mergeCell ref="A69:B69"/>
    <mergeCell ref="C69:I69"/>
    <mergeCell ref="J69:M69"/>
    <mergeCell ref="N69:O69"/>
    <mergeCell ref="N67:R67"/>
    <mergeCell ref="P73:Q73"/>
    <mergeCell ref="R73:U73"/>
    <mergeCell ref="V73:W73"/>
    <mergeCell ref="A73:C74"/>
    <mergeCell ref="D73:E73"/>
    <mergeCell ref="F73:I73"/>
    <mergeCell ref="J73:K73"/>
    <mergeCell ref="X73:AA73"/>
    <mergeCell ref="D74:E74"/>
    <mergeCell ref="F74:I74"/>
    <mergeCell ref="J74:K74"/>
    <mergeCell ref="L74:O74"/>
    <mergeCell ref="P74:Q74"/>
    <mergeCell ref="R74:U74"/>
    <mergeCell ref="V74:W74"/>
    <mergeCell ref="X74:AA74"/>
    <mergeCell ref="L73:O73"/>
    <mergeCell ref="N76:Q76"/>
    <mergeCell ref="T76:U76"/>
    <mergeCell ref="V76:Y76"/>
    <mergeCell ref="Z76:AA76"/>
    <mergeCell ref="A76:B76"/>
    <mergeCell ref="D76:E76"/>
    <mergeCell ref="F76:I76"/>
    <mergeCell ref="J76:M76"/>
    <mergeCell ref="N77:Q77"/>
    <mergeCell ref="T77:U77"/>
    <mergeCell ref="V77:Y77"/>
    <mergeCell ref="Z77:AA77"/>
    <mergeCell ref="A77:B77"/>
    <mergeCell ref="D77:E77"/>
    <mergeCell ref="F77:I77"/>
    <mergeCell ref="J77:M77"/>
    <mergeCell ref="N78:Q78"/>
    <mergeCell ref="T78:U78"/>
    <mergeCell ref="V78:Y78"/>
    <mergeCell ref="Z78:AA78"/>
    <mergeCell ref="A78:B78"/>
    <mergeCell ref="D78:E78"/>
    <mergeCell ref="F78:I78"/>
    <mergeCell ref="J78:M78"/>
    <mergeCell ref="N79:Q79"/>
    <mergeCell ref="T79:U79"/>
    <mergeCell ref="V79:Y79"/>
    <mergeCell ref="Z79:AA79"/>
    <mergeCell ref="A79:B79"/>
    <mergeCell ref="D79:E79"/>
    <mergeCell ref="F79:I79"/>
    <mergeCell ref="J79:M79"/>
    <mergeCell ref="N80:Q80"/>
    <mergeCell ref="T80:U80"/>
    <mergeCell ref="V80:Y80"/>
    <mergeCell ref="Z80:AA80"/>
    <mergeCell ref="A80:B80"/>
    <mergeCell ref="D80:E80"/>
    <mergeCell ref="F80:I80"/>
    <mergeCell ref="J80:M80"/>
    <mergeCell ref="N81:Q81"/>
    <mergeCell ref="T81:U81"/>
    <mergeCell ref="V81:Y81"/>
    <mergeCell ref="Z81:AA81"/>
    <mergeCell ref="A81:B81"/>
    <mergeCell ref="D81:E81"/>
    <mergeCell ref="F81:I81"/>
    <mergeCell ref="J81:M81"/>
    <mergeCell ref="N82:Q82"/>
    <mergeCell ref="T82:U82"/>
    <mergeCell ref="V82:Y82"/>
    <mergeCell ref="Z82:AA82"/>
    <mergeCell ref="A82:B82"/>
    <mergeCell ref="D82:E82"/>
    <mergeCell ref="F82:I82"/>
    <mergeCell ref="J82:M82"/>
    <mergeCell ref="N83:Q83"/>
    <mergeCell ref="T83:U83"/>
    <mergeCell ref="V83:Y83"/>
    <mergeCell ref="Z83:AA83"/>
    <mergeCell ref="A83:B83"/>
    <mergeCell ref="D83:E83"/>
    <mergeCell ref="F83:I83"/>
    <mergeCell ref="J83:M83"/>
    <mergeCell ref="N84:Q84"/>
    <mergeCell ref="T84:U84"/>
    <mergeCell ref="V84:Y84"/>
    <mergeCell ref="Z84:AA84"/>
    <mergeCell ref="A84:B84"/>
    <mergeCell ref="D84:E84"/>
    <mergeCell ref="F84:I84"/>
    <mergeCell ref="J84:M84"/>
    <mergeCell ref="N85:Q85"/>
    <mergeCell ref="T85:U85"/>
    <mergeCell ref="V85:Y85"/>
    <mergeCell ref="Z85:AA85"/>
    <mergeCell ref="A85:B85"/>
    <mergeCell ref="D85:E85"/>
    <mergeCell ref="F85:I85"/>
    <mergeCell ref="J85:M85"/>
    <mergeCell ref="N86:Q86"/>
    <mergeCell ref="T86:U86"/>
    <mergeCell ref="V86:Y86"/>
    <mergeCell ref="Z86:AA86"/>
    <mergeCell ref="A86:B86"/>
    <mergeCell ref="D86:E86"/>
    <mergeCell ref="F86:I86"/>
    <mergeCell ref="J86:M86"/>
    <mergeCell ref="N87:Q87"/>
    <mergeCell ref="T87:U87"/>
    <mergeCell ref="V87:Y87"/>
    <mergeCell ref="Z87:AA87"/>
    <mergeCell ref="A87:B87"/>
    <mergeCell ref="D87:E87"/>
    <mergeCell ref="F87:I87"/>
    <mergeCell ref="J87:M87"/>
    <mergeCell ref="N88:Q88"/>
    <mergeCell ref="T88:U88"/>
    <mergeCell ref="V88:Y88"/>
    <mergeCell ref="Z88:AA88"/>
    <mergeCell ref="A88:B88"/>
    <mergeCell ref="D88:E88"/>
    <mergeCell ref="F88:I88"/>
    <mergeCell ref="J88:M88"/>
    <mergeCell ref="N89:Q89"/>
    <mergeCell ref="T89:U89"/>
    <mergeCell ref="V89:Y89"/>
    <mergeCell ref="Z89:AA89"/>
    <mergeCell ref="A89:B89"/>
    <mergeCell ref="D89:E89"/>
    <mergeCell ref="F89:I89"/>
    <mergeCell ref="J89:M89"/>
    <mergeCell ref="N90:Q90"/>
    <mergeCell ref="T90:U90"/>
    <mergeCell ref="V90:Y90"/>
    <mergeCell ref="Z90:AA90"/>
    <mergeCell ref="A90:B90"/>
    <mergeCell ref="D90:E90"/>
    <mergeCell ref="F90:I90"/>
    <mergeCell ref="J90:M90"/>
    <mergeCell ref="N91:Q91"/>
    <mergeCell ref="T91:U91"/>
    <mergeCell ref="V91:Y91"/>
    <mergeCell ref="Z91:AA91"/>
    <mergeCell ref="A91:B91"/>
    <mergeCell ref="D91:E91"/>
    <mergeCell ref="F91:I91"/>
    <mergeCell ref="J91:M91"/>
    <mergeCell ref="N92:Q92"/>
    <mergeCell ref="T92:U92"/>
    <mergeCell ref="V92:Y92"/>
    <mergeCell ref="Z92:AA92"/>
    <mergeCell ref="A92:B92"/>
    <mergeCell ref="D92:E92"/>
    <mergeCell ref="F92:I92"/>
    <mergeCell ref="J92:M92"/>
    <mergeCell ref="N93:Q93"/>
    <mergeCell ref="T93:U93"/>
    <mergeCell ref="V93:Y93"/>
    <mergeCell ref="Z93:AA93"/>
    <mergeCell ref="A93:B93"/>
    <mergeCell ref="D93:E93"/>
    <mergeCell ref="F93:I93"/>
    <mergeCell ref="J93:M93"/>
    <mergeCell ref="N94:Q94"/>
    <mergeCell ref="T94:U94"/>
    <mergeCell ref="V94:Y94"/>
    <mergeCell ref="Z94:AA94"/>
    <mergeCell ref="A94:B94"/>
    <mergeCell ref="D94:E94"/>
    <mergeCell ref="F94:I94"/>
    <mergeCell ref="J94:M94"/>
    <mergeCell ref="N95:Q95"/>
    <mergeCell ref="T95:U95"/>
    <mergeCell ref="V95:Y95"/>
    <mergeCell ref="Z95:AA95"/>
    <mergeCell ref="A95:B95"/>
    <mergeCell ref="D95:E95"/>
    <mergeCell ref="F95:I95"/>
    <mergeCell ref="J95:M95"/>
    <mergeCell ref="N96:Q96"/>
    <mergeCell ref="T96:U96"/>
    <mergeCell ref="V96:Y96"/>
    <mergeCell ref="Z96:AA96"/>
    <mergeCell ref="A96:B96"/>
    <mergeCell ref="D96:E96"/>
    <mergeCell ref="F96:I96"/>
    <mergeCell ref="J96:M96"/>
  </mergeCells>
  <conditionalFormatting sqref="D13:E32 D45:E64 D77:E96">
    <cfRule type="expression" priority="1" dxfId="94" stopIfTrue="1">
      <formula>S13="女"</formula>
    </cfRule>
  </conditionalFormatting>
  <conditionalFormatting sqref="F13:I32 F45:I64 F77:I96">
    <cfRule type="expression" priority="2" dxfId="94" stopIfTrue="1">
      <formula>S13="女"</formula>
    </cfRule>
  </conditionalFormatting>
  <conditionalFormatting sqref="J13:M32 J45:M64 J77:M96">
    <cfRule type="expression" priority="3" dxfId="94" stopIfTrue="1">
      <formula>S13="女"</formula>
    </cfRule>
  </conditionalFormatting>
  <conditionalFormatting sqref="N13:Q32 N45:Q64 N77:Q96">
    <cfRule type="expression" priority="4" dxfId="94" stopIfTrue="1">
      <formula>S13="女"</formula>
    </cfRule>
  </conditionalFormatting>
  <conditionalFormatting sqref="R13:R32 R45:R64 R77:R96">
    <cfRule type="expression" priority="5" dxfId="94" stopIfTrue="1">
      <formula>S13="女"</formula>
    </cfRule>
  </conditionalFormatting>
  <conditionalFormatting sqref="S13:S32 S45:S64 S77:S96">
    <cfRule type="expression" priority="6" dxfId="94" stopIfTrue="1">
      <formula>S13="女"</formula>
    </cfRule>
  </conditionalFormatting>
  <conditionalFormatting sqref="V13:Y32 V45:Y64 V77:Y96">
    <cfRule type="expression" priority="7" dxfId="94" stopIfTrue="1">
      <formula>S13="女"</formula>
    </cfRule>
  </conditionalFormatting>
  <conditionalFormatting sqref="Z13:AA32 Z45:AA64 Z77:AA96">
    <cfRule type="expression" priority="8" dxfId="94" stopIfTrue="1">
      <formula>S13="女"</formula>
    </cfRule>
  </conditionalFormatting>
  <conditionalFormatting sqref="T13:U32 T45:U64 T77:U96">
    <cfRule type="expression" priority="9" dxfId="94" stopIfTrue="1">
      <formula>S13="女"</formula>
    </cfRule>
  </conditionalFormatting>
  <dataValidations count="5">
    <dataValidation type="list" allowBlank="1" showInputMessage="1" showErrorMessage="1" sqref="S13:S32 S45:S64 S77:S96">
      <formula1>"男,女"</formula1>
    </dataValidation>
    <dataValidation allowBlank="1" showInputMessage="1" showErrorMessage="1" prompt="４月１日時点での年齢" sqref="R13:R32 R45:R64 R77:R96"/>
    <dataValidation type="list" allowBlank="1" showInputMessage="1" showErrorMessage="1" sqref="D10:E10 V10:W10 P10:Q10 J10:K10 D42:E42 V42:W42 P42:Q42 J42:K42 D74:E74 V74:W74 P74:Q74 J74:K74">
      <formula1>"監督,コーチ,ﾏﾈｰｼﾞｬｰ"</formula1>
    </dataValidation>
    <dataValidation allowBlank="1" showInputMessage="1" showErrorMessage="1" prompt="チームごとに作成&#10;してください" sqref="C5:I5"/>
    <dataValidation type="list" allowBlank="1" showInputMessage="1" showErrorMessage="1" sqref="C7:E7 C39:E39 C71:E71">
      <formula1>"５人制,８人制"</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sakaki</cp:lastModifiedBy>
  <cp:lastPrinted>2023-05-25T03:36:08Z</cp:lastPrinted>
  <dcterms:created xsi:type="dcterms:W3CDTF">2012-05-16T23:45:54Z</dcterms:created>
  <dcterms:modified xsi:type="dcterms:W3CDTF">2023-05-25T03:38:30Z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